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filterPrivacy="1" codeName="ThisWorkbook"/>
  <xr:revisionPtr revIDLastSave="9" documentId="8_{2431B646-B5B1-E34F-BD30-2F3D9CA2EBC9}" xr6:coauthVersionLast="47" xr6:coauthVersionMax="47" xr10:uidLastSave="{720E6DAD-95DC-5843-BDD0-2622D8EDC210}"/>
  <bookViews>
    <workbookView xWindow="12260" yWindow="1060" windowWidth="34960" windowHeight="23920" activeTab="1" xr2:uid="{00000000-000D-0000-FFFF-FFFF00000000}"/>
  </bookViews>
  <sheets>
    <sheet name="名簿" sheetId="1" r:id="rId1"/>
    <sheet name="座席表作成" sheetId="29" r:id="rId2"/>
    <sheet name="席替えシート" sheetId="31" r:id="rId3"/>
  </sheets>
  <definedNames>
    <definedName name="_xlnm.Print_Area" localSheetId="1">座席表作成!$B$11:$O$36,座席表作成!$B$38:$O$64</definedName>
    <definedName name="_xlnm.Print_Area" localSheetId="2">席替えシート!$B$2:$P$27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9" l="1"/>
  <c r="E14" i="29"/>
  <c r="G14" i="29"/>
  <c r="I14" i="29"/>
  <c r="I15" i="29" s="1"/>
  <c r="K14" i="29"/>
  <c r="K16" i="29" s="1"/>
  <c r="M14" i="29"/>
  <c r="E60" i="29" s="1"/>
  <c r="O14" i="29"/>
  <c r="O15" i="29" s="1"/>
  <c r="C15" i="29"/>
  <c r="E15" i="29"/>
  <c r="G15" i="29"/>
  <c r="C16" i="29"/>
  <c r="E16" i="29"/>
  <c r="G16" i="29"/>
  <c r="I16" i="29"/>
  <c r="C18" i="29"/>
  <c r="O56" i="29" s="1"/>
  <c r="E18" i="29"/>
  <c r="M56" i="29" s="1"/>
  <c r="G18" i="29"/>
  <c r="K56" i="29" s="1"/>
  <c r="I18" i="29"/>
  <c r="K18" i="29"/>
  <c r="M18" i="29"/>
  <c r="O18" i="29"/>
  <c r="O19" i="29" s="1"/>
  <c r="I19" i="29"/>
  <c r="K19" i="29"/>
  <c r="M19" i="29"/>
  <c r="I20" i="29"/>
  <c r="K20" i="29"/>
  <c r="M20" i="29"/>
  <c r="O20" i="29"/>
  <c r="C22" i="29"/>
  <c r="E22" i="29"/>
  <c r="E23" i="29" s="1"/>
  <c r="G22" i="29"/>
  <c r="G24" i="29" s="1"/>
  <c r="I22" i="29"/>
  <c r="I52" i="29" s="1"/>
  <c r="K22" i="29"/>
  <c r="G52" i="29" s="1"/>
  <c r="M22" i="29"/>
  <c r="E52" i="29" s="1"/>
  <c r="O22" i="29"/>
  <c r="C23" i="29"/>
  <c r="O23" i="29"/>
  <c r="C24" i="29"/>
  <c r="E24" i="29"/>
  <c r="O24" i="29"/>
  <c r="C26" i="29"/>
  <c r="O48" i="29" s="1"/>
  <c r="E26" i="29"/>
  <c r="G26" i="29"/>
  <c r="G27" i="29" s="1"/>
  <c r="I26" i="29"/>
  <c r="K26" i="29"/>
  <c r="K27" i="29" s="1"/>
  <c r="M26" i="29"/>
  <c r="M28" i="29" s="1"/>
  <c r="O26" i="29"/>
  <c r="C48" i="29" s="1"/>
  <c r="E27" i="29"/>
  <c r="I27" i="29"/>
  <c r="E28" i="29"/>
  <c r="G28" i="29"/>
  <c r="I28" i="29"/>
  <c r="K28" i="29"/>
  <c r="C30" i="29"/>
  <c r="C32" i="29" s="1"/>
  <c r="E30" i="29"/>
  <c r="M44" i="29" s="1"/>
  <c r="G30" i="29"/>
  <c r="K44" i="29" s="1"/>
  <c r="I30" i="29"/>
  <c r="I44" i="29" s="1"/>
  <c r="K30" i="29"/>
  <c r="M30" i="29"/>
  <c r="M31" i="29" s="1"/>
  <c r="O30" i="29"/>
  <c r="K31" i="29"/>
  <c r="O31" i="29"/>
  <c r="K32" i="29"/>
  <c r="M32" i="29"/>
  <c r="O32" i="29"/>
  <c r="C34" i="29"/>
  <c r="C35" i="29" s="1"/>
  <c r="E34" i="29"/>
  <c r="G34" i="29"/>
  <c r="G35" i="29" s="1"/>
  <c r="I34" i="29"/>
  <c r="I36" i="29" s="1"/>
  <c r="K34" i="29"/>
  <c r="G40" i="29" s="1"/>
  <c r="M34" i="29"/>
  <c r="E40" i="29" s="1"/>
  <c r="O34" i="29"/>
  <c r="C40" i="29" s="1"/>
  <c r="E35" i="29"/>
  <c r="C36" i="29"/>
  <c r="E36" i="29"/>
  <c r="G36" i="29"/>
  <c r="C38" i="29"/>
  <c r="O38" i="29"/>
  <c r="K40" i="29"/>
  <c r="K42" i="29" s="1"/>
  <c r="M40" i="29"/>
  <c r="M41" i="29" s="1"/>
  <c r="O40" i="29"/>
  <c r="O42" i="29" s="1"/>
  <c r="C44" i="29"/>
  <c r="C46" i="29" s="1"/>
  <c r="E44" i="29"/>
  <c r="E46" i="29" s="1"/>
  <c r="G44" i="29"/>
  <c r="G46" i="29" s="1"/>
  <c r="G48" i="29"/>
  <c r="G50" i="29" s="1"/>
  <c r="I48" i="29"/>
  <c r="I50" i="29" s="1"/>
  <c r="K48" i="29"/>
  <c r="K50" i="29" s="1"/>
  <c r="M48" i="29"/>
  <c r="M50" i="29" s="1"/>
  <c r="C52" i="29"/>
  <c r="C53" i="29" s="1"/>
  <c r="M52" i="29"/>
  <c r="M54" i="29" s="1"/>
  <c r="O52" i="29"/>
  <c r="O54" i="29" s="1"/>
  <c r="C56" i="29"/>
  <c r="C58" i="29" s="1"/>
  <c r="E56" i="29"/>
  <c r="E57" i="29" s="1"/>
  <c r="G56" i="29"/>
  <c r="G57" i="29" s="1"/>
  <c r="I56" i="29"/>
  <c r="I57" i="29" s="1"/>
  <c r="I60" i="29"/>
  <c r="I61" i="29" s="1"/>
  <c r="K60" i="29"/>
  <c r="K62" i="29" s="1"/>
  <c r="M60" i="29"/>
  <c r="M62" i="29" s="1"/>
  <c r="O60" i="29"/>
  <c r="O62" i="29" s="1"/>
  <c r="C61" i="29"/>
  <c r="C62" i="29"/>
  <c r="I62" i="29"/>
  <c r="C42" i="29" l="1"/>
  <c r="C41" i="29"/>
  <c r="I54" i="29"/>
  <c r="I53" i="29"/>
  <c r="E41" i="29"/>
  <c r="E42" i="29"/>
  <c r="M46" i="29"/>
  <c r="M45" i="29"/>
  <c r="C50" i="29"/>
  <c r="C49" i="29"/>
  <c r="O58" i="29"/>
  <c r="O57" i="29"/>
  <c r="G42" i="29"/>
  <c r="G41" i="29"/>
  <c r="K45" i="29"/>
  <c r="K46" i="29"/>
  <c r="M57" i="29"/>
  <c r="M58" i="29"/>
  <c r="E54" i="29"/>
  <c r="E53" i="29"/>
  <c r="E61" i="29"/>
  <c r="E62" i="29"/>
  <c r="I46" i="29"/>
  <c r="I45" i="29"/>
  <c r="O50" i="29"/>
  <c r="O49" i="29"/>
  <c r="G53" i="29"/>
  <c r="G54" i="29"/>
  <c r="K58" i="29"/>
  <c r="K57" i="29"/>
  <c r="M49" i="29"/>
  <c r="G45" i="29"/>
  <c r="O35" i="29"/>
  <c r="C27" i="29"/>
  <c r="I58" i="29"/>
  <c r="C54" i="29"/>
  <c r="E45" i="29"/>
  <c r="K23" i="29"/>
  <c r="E19" i="29"/>
  <c r="M61" i="29"/>
  <c r="G58" i="29"/>
  <c r="O53" i="29"/>
  <c r="I49" i="29"/>
  <c r="C45" i="29"/>
  <c r="O27" i="29"/>
  <c r="K24" i="29"/>
  <c r="E20" i="29"/>
  <c r="O16" i="29"/>
  <c r="M15" i="29"/>
  <c r="K61" i="29"/>
  <c r="E58" i="29"/>
  <c r="C57" i="29"/>
  <c r="M53" i="29"/>
  <c r="K52" i="29"/>
  <c r="G49" i="29"/>
  <c r="E48" i="29"/>
  <c r="O44" i="29"/>
  <c r="M42" i="29"/>
  <c r="K41" i="29"/>
  <c r="I40" i="29"/>
  <c r="K36" i="29"/>
  <c r="I35" i="29"/>
  <c r="E32" i="29"/>
  <c r="C31" i="29"/>
  <c r="O28" i="29"/>
  <c r="M27" i="29"/>
  <c r="I24" i="29"/>
  <c r="G23" i="29"/>
  <c r="C20" i="29"/>
  <c r="M16" i="29"/>
  <c r="K15" i="29"/>
  <c r="I31" i="29"/>
  <c r="M23" i="29"/>
  <c r="G19" i="29"/>
  <c r="O61" i="29"/>
  <c r="K49" i="29"/>
  <c r="O41" i="29"/>
  <c r="O36" i="29"/>
  <c r="M35" i="29"/>
  <c r="I32" i="29"/>
  <c r="G31" i="29"/>
  <c r="C28" i="29"/>
  <c r="M24" i="29"/>
  <c r="G20" i="29"/>
  <c r="M36" i="29"/>
  <c r="K35" i="29"/>
  <c r="G32" i="29"/>
  <c r="E31" i="29"/>
  <c r="I23" i="29"/>
  <c r="C19" i="29"/>
  <c r="G60" i="29"/>
  <c r="G62" i="29" l="1"/>
  <c r="G61" i="29"/>
  <c r="O46" i="29"/>
  <c r="O45" i="29"/>
  <c r="K54" i="29"/>
  <c r="K53" i="29"/>
  <c r="I42" i="29"/>
  <c r="I41" i="29"/>
  <c r="E50" i="29"/>
  <c r="E49" i="29"/>
</calcChain>
</file>

<file path=xl/sharedStrings.xml><?xml version="1.0" encoding="utf-8"?>
<sst xmlns="http://schemas.openxmlformats.org/spreadsheetml/2006/main" count="91" uniqueCount="88">
  <si>
    <t>2026年度 1年1組座席表</t>
    <rPh sb="8" eb="9">
      <t xml:space="preserve">ネン </t>
    </rPh>
    <rPh sb="10" eb="11">
      <t xml:space="preserve">クミ </t>
    </rPh>
    <rPh sb="11" eb="14">
      <t xml:space="preserve">ザセキヒョウ </t>
    </rPh>
    <phoneticPr fontId="1"/>
  </si>
  <si>
    <t>教卓</t>
    <rPh sb="0" eb="2">
      <t xml:space="preserve">キョウタク </t>
    </rPh>
    <phoneticPr fontId="1"/>
  </si>
  <si>
    <t>4/5〜</t>
    <phoneticPr fontId="1"/>
  </si>
  <si>
    <t>1年1組席替えシート</t>
    <rPh sb="1" eb="2">
      <t xml:space="preserve">ネン </t>
    </rPh>
    <rPh sb="3" eb="4">
      <t xml:space="preserve">クミ </t>
    </rPh>
    <rPh sb="4" eb="6">
      <t xml:space="preserve">セキガエ </t>
    </rPh>
    <phoneticPr fontId="1"/>
  </si>
  <si>
    <t>氏名</t>
  </si>
  <si>
    <t>氏名（ひらがな）</t>
  </si>
  <si>
    <t>山根 光洋</t>
  </si>
  <si>
    <t>やまね みつひろ</t>
  </si>
  <si>
    <t>篠原 寛人</t>
  </si>
  <si>
    <t>しのはら ひろと</t>
  </si>
  <si>
    <t>黒田 裕一</t>
  </si>
  <si>
    <t>くろだ ゆういち</t>
  </si>
  <si>
    <t>兼子 直樹</t>
  </si>
  <si>
    <t>かねこ なおき</t>
  </si>
  <si>
    <t>浅野 一雄</t>
  </si>
  <si>
    <t>あさの かずお</t>
  </si>
  <si>
    <t>佐々木 弘之</t>
  </si>
  <si>
    <t>ささき ひろゆき</t>
  </si>
  <si>
    <t>古谷 光史</t>
  </si>
  <si>
    <t>ふるや あきのぶ</t>
  </si>
  <si>
    <t>韮澤 一成</t>
  </si>
  <si>
    <t>にらさわ いっせい</t>
  </si>
  <si>
    <t>綿貫 優美</t>
  </si>
  <si>
    <t>わたぬき ゆみ</t>
  </si>
  <si>
    <t>佐々木 徳子</t>
  </si>
  <si>
    <t>ささき のりこ</t>
  </si>
  <si>
    <t>吉田 ユカ</t>
  </si>
  <si>
    <t>よしだ ゆか</t>
  </si>
  <si>
    <t>丸山 涼子</t>
  </si>
  <si>
    <t>まるやま りょうこ</t>
  </si>
  <si>
    <t>佐々木 太志</t>
  </si>
  <si>
    <t>ささき たいし</t>
  </si>
  <si>
    <t>戸田 義美</t>
  </si>
  <si>
    <t>とだ よしみ</t>
  </si>
  <si>
    <t>松田 りえ</t>
  </si>
  <si>
    <t>まつだ りえ</t>
  </si>
  <si>
    <t>太田 和成</t>
  </si>
  <si>
    <t>おおた かずなり</t>
  </si>
  <si>
    <t>新宅 ひとみ</t>
  </si>
  <si>
    <t>しんたく ひとみ</t>
  </si>
  <si>
    <t>村澤 陽一郎</t>
  </si>
  <si>
    <t>むらさわ よういちろう</t>
  </si>
  <si>
    <t>北村 泰</t>
  </si>
  <si>
    <t>きたむら やすし</t>
  </si>
  <si>
    <t>柴田 延之</t>
  </si>
  <si>
    <t>しばた のぶゆき</t>
  </si>
  <si>
    <t>林 直人</t>
  </si>
  <si>
    <t>はやし なおと</t>
  </si>
  <si>
    <t>有川 美登里</t>
  </si>
  <si>
    <t>ありかわ みどり</t>
  </si>
  <si>
    <t>古里 雄二</t>
  </si>
  <si>
    <t>ふるさと ゆうじ</t>
  </si>
  <si>
    <t>柳田 烈</t>
  </si>
  <si>
    <t>やなぎだ れつ</t>
  </si>
  <si>
    <t>豊原 智子</t>
  </si>
  <si>
    <t>とよはら ともこ</t>
  </si>
  <si>
    <t>桝田 和史</t>
  </si>
  <si>
    <t>ますだ かずし</t>
  </si>
  <si>
    <t>中根 真一</t>
  </si>
  <si>
    <t>なかね しんいち</t>
  </si>
  <si>
    <t>鳥本 真裕子</t>
  </si>
  <si>
    <t>とりもと まゆこ</t>
  </si>
  <si>
    <t>三浦 優衣</t>
  </si>
  <si>
    <t>みうら ゆい</t>
  </si>
  <si>
    <t>高宮 浩人</t>
  </si>
  <si>
    <t>たかみや ひろと</t>
  </si>
  <si>
    <t>村上 哲平</t>
  </si>
  <si>
    <t>むらかみ てっぺい</t>
  </si>
  <si>
    <t>橋本 恵子</t>
  </si>
  <si>
    <t>はしもと けいこ</t>
  </si>
  <si>
    <t>辻 正治</t>
  </si>
  <si>
    <t>つじ せいじ</t>
  </si>
  <si>
    <t>三宮 俊太郎</t>
  </si>
  <si>
    <t>さんのみや しゅんたろう</t>
  </si>
  <si>
    <t>山野 雄治</t>
  </si>
  <si>
    <t>やまの ゆうじ</t>
  </si>
  <si>
    <t>白井 行男</t>
  </si>
  <si>
    <t>しらい ゆきお</t>
  </si>
  <si>
    <t>酒井 正之</t>
  </si>
  <si>
    <t>さかい まさゆき</t>
  </si>
  <si>
    <t>山口 美奈子</t>
  </si>
  <si>
    <t>やまぐち みなこ</t>
  </si>
  <si>
    <t>安野 耕太</t>
  </si>
  <si>
    <t>やすの こうた</t>
  </si>
  <si>
    <t>小玉 愛</t>
  </si>
  <si>
    <t>こだま あい</t>
  </si>
  <si>
    <t>番号</t>
    <rPh sb="0" eb="2">
      <t xml:space="preserve">バンゴウ </t>
    </rPh>
    <phoneticPr fontId="5"/>
  </si>
  <si>
    <t>※座席が決定したら、以下に出席番号を記入して下さい</t>
    <rPh sb="1" eb="3">
      <t xml:space="preserve">ザセキガ </t>
    </rPh>
    <rPh sb="4" eb="6">
      <t xml:space="preserve">ケッテイシタラ </t>
    </rPh>
    <rPh sb="10" eb="12">
      <t xml:space="preserve">イカニ </t>
    </rPh>
    <rPh sb="13" eb="15">
      <t xml:space="preserve">シュッセキ </t>
    </rPh>
    <rPh sb="15" eb="17">
      <t xml:space="preserve">セイトバンゴウヲ </t>
    </rPh>
    <rPh sb="18" eb="20">
      <t xml:space="preserve">キニュウシテクダサイ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</si>
</sst>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top" shrinkToFit="1"/>
    </xf>
    <xf numFmtId="0" fontId="0" fillId="0" borderId="0" xfId="0" applyAlignment="1">
      <alignment horizontal="right" vertical="top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du-hack.net/zasekihyo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244229</xdr:colOff>
      <xdr:row>10</xdr:row>
      <xdr:rowOff>29308</xdr:rowOff>
    </xdr:from>
    <xdr:to>
      <xdr:col>24</xdr:col>
      <xdr:colOff>605691</xdr:colOff>
      <xdr:row>20</xdr:row>
      <xdr:rowOff>29307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BFFACB3-B946-99A3-BD1B-97C993A9BDF5}"/>
            </a:ext>
          </a:extLst>
        </xdr:cNvPr>
        <xdr:cNvGrpSpPr/>
      </xdr:nvGrpSpPr>
      <xdr:grpSpPr>
        <a:xfrm>
          <a:off x="8473829" y="2366108"/>
          <a:ext cx="4384822" cy="2184399"/>
          <a:chOff x="8987692" y="2149231"/>
          <a:chExt cx="4405923" cy="2129691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8854D070-D98A-6901-20CF-711DEEC101DC}"/>
              </a:ext>
            </a:extLst>
          </xdr:cNvPr>
          <xdr:cNvSpPr/>
        </xdr:nvSpPr>
        <xdr:spPr>
          <a:xfrm>
            <a:off x="8987692" y="2735383"/>
            <a:ext cx="4405923" cy="1543539"/>
          </a:xfrm>
          <a:prstGeom prst="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名簿シートに名簿を貼り付けた後、</a:t>
            </a:r>
            <a:endParaRPr kumimoji="1" lang="en-US" altLang="ja-JP" sz="18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endParaRPr>
          </a:p>
          <a:p>
            <a:pPr algn="ctr"/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上のセル</a:t>
            </a:r>
            <a:r>
              <a:rPr kumimoji="1" lang="en-US" altLang="ja-JP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(S</a:t>
            </a:r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列</a:t>
            </a:r>
            <a:r>
              <a:rPr kumimoji="1" lang="en-US" altLang="ja-JP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〜Y</a:t>
            </a:r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列</a:t>
            </a:r>
            <a:r>
              <a:rPr kumimoji="1" lang="en-US" altLang="ja-JP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)</a:t>
            </a:r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に</a:t>
            </a:r>
            <a:br>
              <a:rPr kumimoji="1" lang="en-US" altLang="ja-JP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</a:br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出席番号を入力して下さい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385512F2-3D0F-7793-86EC-BA1E15BB251C}"/>
              </a:ext>
            </a:extLst>
          </xdr:cNvPr>
          <xdr:cNvCxnSpPr>
            <a:stCxn id="2" idx="0"/>
          </xdr:cNvCxnSpPr>
        </xdr:nvCxnSpPr>
        <xdr:spPr>
          <a:xfrm flipH="1" flipV="1">
            <a:off x="11176000" y="2149231"/>
            <a:ext cx="14654" cy="58615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425936</xdr:colOff>
      <xdr:row>1</xdr:row>
      <xdr:rowOff>156306</xdr:rowOff>
    </xdr:from>
    <xdr:to>
      <xdr:col>12</xdr:col>
      <xdr:colOff>728782</xdr:colOff>
      <xdr:row>8</xdr:row>
      <xdr:rowOff>136768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DF42EE1-4533-CBDE-C68C-39975B6A217E}"/>
            </a:ext>
          </a:extLst>
        </xdr:cNvPr>
        <xdr:cNvGrpSpPr/>
      </xdr:nvGrpSpPr>
      <xdr:grpSpPr>
        <a:xfrm>
          <a:off x="1807696" y="389986"/>
          <a:ext cx="4732606" cy="1616222"/>
          <a:chOff x="1715474" y="380998"/>
          <a:chExt cx="4405923" cy="1553308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3E457FC-F76E-0752-CC45-580E643FB0FE}"/>
              </a:ext>
            </a:extLst>
          </xdr:cNvPr>
          <xdr:cNvSpPr/>
        </xdr:nvSpPr>
        <xdr:spPr>
          <a:xfrm>
            <a:off x="1715474" y="380998"/>
            <a:ext cx="4405923" cy="976925"/>
          </a:xfrm>
          <a:prstGeom prst="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>
                <a:solidFill>
                  <a:schemeClr val="tx1"/>
                </a:solidFill>
                <a:latin typeface="HGPSoeiKakugothicUB" panose="020B0900000000000000" pitchFamily="34" charset="-128"/>
                <a:ea typeface="HGPSoeiKakugothicUB" panose="020B0900000000000000" pitchFamily="34" charset="-128"/>
              </a:rPr>
              <a:t>タイトルと日付を編集してください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C63D4457-735B-3AA0-317C-F845479F9A96}"/>
              </a:ext>
            </a:extLst>
          </xdr:cNvPr>
          <xdr:cNvCxnSpPr/>
        </xdr:nvCxnSpPr>
        <xdr:spPr>
          <a:xfrm flipH="1">
            <a:off x="3911108" y="1348154"/>
            <a:ext cx="14654" cy="58615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538480</xdr:colOff>
      <xdr:row>29</xdr:row>
      <xdr:rowOff>52570</xdr:rowOff>
    </xdr:from>
    <xdr:to>
      <xdr:col>24</xdr:col>
      <xdr:colOff>355600</xdr:colOff>
      <xdr:row>33</xdr:row>
      <xdr:rowOff>182880</xdr:rowOff>
    </xdr:to>
    <xdr:sp macro="" textlink="">
      <xdr:nvSpPr>
        <xdr:cNvPr id="11" name="正方形/長方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BBC25-8297-52DA-3D2F-27983F742F48}"/>
            </a:ext>
          </a:extLst>
        </xdr:cNvPr>
        <xdr:cNvSpPr/>
      </xdr:nvSpPr>
      <xdr:spPr>
        <a:xfrm>
          <a:off x="9438640" y="6311130"/>
          <a:ext cx="3169920" cy="943110"/>
        </a:xfrm>
        <a:prstGeom prst="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詳しい使い方は</a:t>
          </a:r>
          <a:br>
            <a:rPr kumimoji="1" lang="en-US" altLang="ja-JP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</a:br>
          <a:r>
            <a:rPr kumimoji="1" lang="en-US" altLang="ja-JP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Web</a:t>
          </a:r>
          <a:r>
            <a:rPr kumimoji="1" lang="ja-JP" altLang="en-US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サイトを参照してください</a:t>
          </a:r>
          <a:br>
            <a:rPr kumimoji="1" lang="en-US" altLang="ja-JP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</a:br>
          <a:r>
            <a:rPr kumimoji="1" lang="en-US" altLang="ja-JP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クリックで開く</a:t>
          </a:r>
          <a:r>
            <a:rPr kumimoji="1" lang="en-US" altLang="ja-JP" sz="1400">
              <a:solidFill>
                <a:schemeClr val="tx1"/>
              </a:solidFill>
              <a:latin typeface="HGPSoeiKakugothicUB" panose="020B0900000000000000" pitchFamily="34" charset="-128"/>
              <a:ea typeface="HGPSoeiKakugothicUB" panose="020B0900000000000000" pitchFamily="34" charset="-128"/>
            </a:rPr>
            <a:t>)</a:t>
          </a:r>
          <a:endParaRPr kumimoji="1" lang="ja-JP" altLang="en-US" sz="1400">
            <a:solidFill>
              <a:schemeClr val="tx1"/>
            </a:solidFill>
            <a:latin typeface="HGPSoeiKakugothicUB" panose="020B0900000000000000" pitchFamily="34" charset="-128"/>
            <a:ea typeface="HGPSoeiKakugothicUB" panose="020B0900000000000000" pitchFamily="3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1"/>
  <sheetViews>
    <sheetView workbookViewId="0">
      <selection activeCell="I42" sqref="I42"/>
    </sheetView>
  </sheetViews>
  <sheetFormatPr baseColWidth="10" defaultColWidth="8.83203125" defaultRowHeight="18"/>
  <cols>
    <col min="1" max="1" width="8.1640625" style="7" customWidth="1"/>
    <col min="2" max="2" width="14.6640625" style="8" bestFit="1" customWidth="1"/>
    <col min="3" max="3" width="16.6640625" style="8" bestFit="1" customWidth="1"/>
    <col min="5" max="5" width="14.6640625" bestFit="1" customWidth="1"/>
  </cols>
  <sheetData>
    <row r="1" spans="1:3">
      <c r="A1" s="3" t="s">
        <v>86</v>
      </c>
      <c r="B1" s="4" t="s">
        <v>4</v>
      </c>
      <c r="C1" s="4" t="s">
        <v>5</v>
      </c>
    </row>
    <row r="2" spans="1:3">
      <c r="A2" s="5">
        <v>1</v>
      </c>
      <c r="B2" s="6" t="s">
        <v>6</v>
      </c>
      <c r="C2" s="6" t="s">
        <v>7</v>
      </c>
    </row>
    <row r="3" spans="1:3">
      <c r="A3" s="5">
        <v>2</v>
      </c>
      <c r="B3" s="6" t="s">
        <v>8</v>
      </c>
      <c r="C3" s="6" t="s">
        <v>9</v>
      </c>
    </row>
    <row r="4" spans="1:3">
      <c r="A4" s="5">
        <v>3</v>
      </c>
      <c r="B4" s="6" t="s">
        <v>10</v>
      </c>
      <c r="C4" s="6" t="s">
        <v>11</v>
      </c>
    </row>
    <row r="5" spans="1:3">
      <c r="A5" s="5">
        <v>4</v>
      </c>
      <c r="B5" s="6" t="s">
        <v>12</v>
      </c>
      <c r="C5" s="6" t="s">
        <v>13</v>
      </c>
    </row>
    <row r="6" spans="1:3">
      <c r="A6" s="5">
        <v>5</v>
      </c>
      <c r="B6" s="6" t="s">
        <v>14</v>
      </c>
      <c r="C6" s="6" t="s">
        <v>15</v>
      </c>
    </row>
    <row r="7" spans="1:3">
      <c r="A7" s="5">
        <v>6</v>
      </c>
      <c r="B7" s="6" t="s">
        <v>16</v>
      </c>
      <c r="C7" s="6" t="s">
        <v>17</v>
      </c>
    </row>
    <row r="8" spans="1:3">
      <c r="A8" s="5">
        <v>7</v>
      </c>
      <c r="B8" s="6" t="s">
        <v>18</v>
      </c>
      <c r="C8" s="6" t="s">
        <v>19</v>
      </c>
    </row>
    <row r="9" spans="1:3">
      <c r="A9" s="5">
        <v>8</v>
      </c>
      <c r="B9" s="6" t="s">
        <v>20</v>
      </c>
      <c r="C9" s="6" t="s">
        <v>21</v>
      </c>
    </row>
    <row r="10" spans="1:3">
      <c r="A10" s="5">
        <v>9</v>
      </c>
      <c r="B10" s="6" t="s">
        <v>22</v>
      </c>
      <c r="C10" s="6" t="s">
        <v>23</v>
      </c>
    </row>
    <row r="11" spans="1:3">
      <c r="A11" s="5">
        <v>10</v>
      </c>
      <c r="B11" s="6" t="s">
        <v>24</v>
      </c>
      <c r="C11" s="6" t="s">
        <v>25</v>
      </c>
    </row>
    <row r="12" spans="1:3">
      <c r="A12" s="5">
        <v>11</v>
      </c>
      <c r="B12" s="6" t="s">
        <v>26</v>
      </c>
      <c r="C12" s="6" t="s">
        <v>27</v>
      </c>
    </row>
    <row r="13" spans="1:3">
      <c r="A13" s="5">
        <v>12</v>
      </c>
      <c r="B13" s="6" t="s">
        <v>28</v>
      </c>
      <c r="C13" s="6" t="s">
        <v>29</v>
      </c>
    </row>
    <row r="14" spans="1:3">
      <c r="A14" s="5">
        <v>13</v>
      </c>
      <c r="B14" s="6" t="s">
        <v>30</v>
      </c>
      <c r="C14" s="6" t="s">
        <v>31</v>
      </c>
    </row>
    <row r="15" spans="1:3">
      <c r="A15" s="5">
        <v>14</v>
      </c>
      <c r="B15" s="6" t="s">
        <v>32</v>
      </c>
      <c r="C15" s="6" t="s">
        <v>33</v>
      </c>
    </row>
    <row r="16" spans="1:3">
      <c r="A16" s="5">
        <v>15</v>
      </c>
      <c r="B16" s="6" t="s">
        <v>34</v>
      </c>
      <c r="C16" s="6" t="s">
        <v>35</v>
      </c>
    </row>
    <row r="17" spans="1:3">
      <c r="A17" s="5">
        <v>16</v>
      </c>
      <c r="B17" s="6" t="s">
        <v>36</v>
      </c>
      <c r="C17" s="6" t="s">
        <v>37</v>
      </c>
    </row>
    <row r="18" spans="1:3">
      <c r="A18" s="5">
        <v>17</v>
      </c>
      <c r="B18" s="6" t="s">
        <v>38</v>
      </c>
      <c r="C18" s="6" t="s">
        <v>39</v>
      </c>
    </row>
    <row r="19" spans="1:3">
      <c r="A19" s="5">
        <v>18</v>
      </c>
      <c r="B19" s="6" t="s">
        <v>40</v>
      </c>
      <c r="C19" s="6" t="s">
        <v>41</v>
      </c>
    </row>
    <row r="20" spans="1:3">
      <c r="A20" s="5">
        <v>19</v>
      </c>
      <c r="B20" s="6" t="s">
        <v>42</v>
      </c>
      <c r="C20" s="6" t="s">
        <v>43</v>
      </c>
    </row>
    <row r="21" spans="1:3">
      <c r="A21" s="5">
        <v>20</v>
      </c>
      <c r="B21" s="6" t="s">
        <v>44</v>
      </c>
      <c r="C21" s="6" t="s">
        <v>45</v>
      </c>
    </row>
    <row r="22" spans="1:3">
      <c r="A22" s="5">
        <v>21</v>
      </c>
      <c r="B22" s="6" t="s">
        <v>46</v>
      </c>
      <c r="C22" s="6" t="s">
        <v>47</v>
      </c>
    </row>
    <row r="23" spans="1:3">
      <c r="A23" s="5">
        <v>22</v>
      </c>
      <c r="B23" s="6" t="s">
        <v>48</v>
      </c>
      <c r="C23" s="6" t="s">
        <v>49</v>
      </c>
    </row>
    <row r="24" spans="1:3">
      <c r="A24" s="5">
        <v>23</v>
      </c>
      <c r="B24" s="6" t="s">
        <v>50</v>
      </c>
      <c r="C24" s="6" t="s">
        <v>51</v>
      </c>
    </row>
    <row r="25" spans="1:3">
      <c r="A25" s="5">
        <v>24</v>
      </c>
      <c r="B25" s="6" t="s">
        <v>52</v>
      </c>
      <c r="C25" s="6" t="s">
        <v>53</v>
      </c>
    </row>
    <row r="26" spans="1:3">
      <c r="A26" s="5">
        <v>25</v>
      </c>
      <c r="B26" s="6" t="s">
        <v>54</v>
      </c>
      <c r="C26" s="6" t="s">
        <v>55</v>
      </c>
    </row>
    <row r="27" spans="1:3">
      <c r="A27" s="5">
        <v>26</v>
      </c>
      <c r="B27" s="6" t="s">
        <v>56</v>
      </c>
      <c r="C27" s="6" t="s">
        <v>57</v>
      </c>
    </row>
    <row r="28" spans="1:3">
      <c r="A28" s="5">
        <v>27</v>
      </c>
      <c r="B28" s="6" t="s">
        <v>58</v>
      </c>
      <c r="C28" s="6" t="s">
        <v>59</v>
      </c>
    </row>
    <row r="29" spans="1:3">
      <c r="A29" s="5">
        <v>28</v>
      </c>
      <c r="B29" s="6" t="s">
        <v>60</v>
      </c>
      <c r="C29" s="6" t="s">
        <v>61</v>
      </c>
    </row>
    <row r="30" spans="1:3">
      <c r="A30" s="5">
        <v>29</v>
      </c>
      <c r="B30" s="6" t="s">
        <v>62</v>
      </c>
      <c r="C30" s="6" t="s">
        <v>63</v>
      </c>
    </row>
    <row r="31" spans="1:3">
      <c r="A31" s="5">
        <v>30</v>
      </c>
      <c r="B31" s="6" t="s">
        <v>64</v>
      </c>
      <c r="C31" s="6" t="s">
        <v>65</v>
      </c>
    </row>
    <row r="32" spans="1:3">
      <c r="A32" s="5">
        <v>31</v>
      </c>
      <c r="B32" s="6" t="s">
        <v>66</v>
      </c>
      <c r="C32" s="6" t="s">
        <v>67</v>
      </c>
    </row>
    <row r="33" spans="1:3">
      <c r="A33" s="5">
        <v>32</v>
      </c>
      <c r="B33" s="6" t="s">
        <v>68</v>
      </c>
      <c r="C33" s="6" t="s">
        <v>69</v>
      </c>
    </row>
    <row r="34" spans="1:3">
      <c r="A34" s="5">
        <v>33</v>
      </c>
      <c r="B34" s="6" t="s">
        <v>70</v>
      </c>
      <c r="C34" s="6" t="s">
        <v>71</v>
      </c>
    </row>
    <row r="35" spans="1:3">
      <c r="A35" s="5">
        <v>34</v>
      </c>
      <c r="B35" s="6" t="s">
        <v>72</v>
      </c>
      <c r="C35" s="6" t="s">
        <v>73</v>
      </c>
    </row>
    <row r="36" spans="1:3">
      <c r="A36" s="5">
        <v>35</v>
      </c>
      <c r="B36" s="6" t="s">
        <v>74</v>
      </c>
      <c r="C36" s="6" t="s">
        <v>75</v>
      </c>
    </row>
    <row r="37" spans="1:3">
      <c r="A37" s="5">
        <v>36</v>
      </c>
      <c r="B37" s="6" t="s">
        <v>76</v>
      </c>
      <c r="C37" s="6" t="s">
        <v>77</v>
      </c>
    </row>
    <row r="38" spans="1:3">
      <c r="A38" s="5">
        <v>37</v>
      </c>
      <c r="B38" s="6" t="s">
        <v>78</v>
      </c>
      <c r="C38" s="6" t="s">
        <v>79</v>
      </c>
    </row>
    <row r="39" spans="1:3">
      <c r="A39" s="5">
        <v>38</v>
      </c>
      <c r="B39" s="6" t="s">
        <v>80</v>
      </c>
      <c r="C39" s="6" t="s">
        <v>81</v>
      </c>
    </row>
    <row r="40" spans="1:3">
      <c r="A40" s="5">
        <v>39</v>
      </c>
      <c r="B40" s="6" t="s">
        <v>82</v>
      </c>
      <c r="C40" s="6" t="s">
        <v>83</v>
      </c>
    </row>
    <row r="41" spans="1:3">
      <c r="A41" s="5">
        <v>40</v>
      </c>
      <c r="B41" s="6" t="s">
        <v>84</v>
      </c>
      <c r="C41" s="6" t="s">
        <v>85</v>
      </c>
    </row>
  </sheetData>
  <sortState xmlns:xlrd2="http://schemas.microsoft.com/office/spreadsheetml/2017/richdata2" ref="A2:D41">
    <sortCondition ref="B2:B41"/>
  </sortState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7"/>
  <dimension ref="B2:Y70"/>
  <sheetViews>
    <sheetView tabSelected="1" view="pageBreakPreview" zoomScale="125" zoomScaleNormal="100" zoomScaleSheetLayoutView="130" workbookViewId="0">
      <selection activeCell="V40" sqref="V40"/>
    </sheetView>
  </sheetViews>
  <sheetFormatPr baseColWidth="10" defaultColWidth="8.83203125" defaultRowHeight="18"/>
  <cols>
    <col min="1" max="1" width="1.83203125" customWidth="1"/>
    <col min="2" max="2" width="1.6640625" customWidth="1"/>
    <col min="3" max="3" width="13.1640625" customWidth="1"/>
    <col min="4" max="4" width="1.33203125" customWidth="1"/>
    <col min="5" max="5" width="13.1640625" customWidth="1"/>
    <col min="6" max="6" width="1.33203125" customWidth="1"/>
    <col min="7" max="7" width="13.1640625" customWidth="1"/>
    <col min="8" max="8" width="1.33203125" customWidth="1"/>
    <col min="9" max="9" width="13.1640625" customWidth="1"/>
    <col min="10" max="10" width="1.33203125" customWidth="1"/>
    <col min="11" max="11" width="13.1640625" customWidth="1"/>
    <col min="12" max="12" width="1.33203125" customWidth="1"/>
    <col min="13" max="13" width="13.1640625" customWidth="1"/>
    <col min="14" max="14" width="1.1640625" customWidth="1"/>
    <col min="15" max="15" width="13.1640625" customWidth="1"/>
    <col min="16" max="16" width="1.5" customWidth="1"/>
    <col min="17" max="18" width="1.33203125" customWidth="1"/>
    <col min="19" max="26" width="8.83203125" customWidth="1"/>
  </cols>
  <sheetData>
    <row r="2" spans="2:25">
      <c r="S2" s="26" t="s">
        <v>1</v>
      </c>
      <c r="T2" s="27"/>
      <c r="U2" s="27"/>
      <c r="V2" s="27"/>
      <c r="W2" s="27"/>
      <c r="X2" s="27"/>
      <c r="Y2" s="28"/>
    </row>
    <row r="4" spans="2:25">
      <c r="S4" s="21"/>
      <c r="T4" s="21">
        <v>30</v>
      </c>
      <c r="U4" s="21">
        <v>24</v>
      </c>
      <c r="V4" s="21">
        <v>18</v>
      </c>
      <c r="W4" s="21">
        <v>12</v>
      </c>
      <c r="X4" s="21">
        <v>6</v>
      </c>
      <c r="Y4" s="22"/>
    </row>
    <row r="5" spans="2:25">
      <c r="S5" s="21">
        <v>36</v>
      </c>
      <c r="T5" s="21">
        <v>31</v>
      </c>
      <c r="U5" s="21">
        <v>25</v>
      </c>
      <c r="V5" s="21">
        <v>19</v>
      </c>
      <c r="W5" s="21">
        <v>13</v>
      </c>
      <c r="X5" s="21">
        <v>7</v>
      </c>
      <c r="Y5" s="21">
        <v>1</v>
      </c>
    </row>
    <row r="6" spans="2:25">
      <c r="S6" s="21">
        <v>37</v>
      </c>
      <c r="T6" s="21">
        <v>32</v>
      </c>
      <c r="U6" s="21">
        <v>26</v>
      </c>
      <c r="V6" s="21">
        <v>20</v>
      </c>
      <c r="W6" s="21">
        <v>14</v>
      </c>
      <c r="X6" s="21">
        <v>8</v>
      </c>
      <c r="Y6" s="21">
        <v>2</v>
      </c>
    </row>
    <row r="7" spans="2:25">
      <c r="S7" s="21">
        <v>38</v>
      </c>
      <c r="T7" s="21">
        <v>33</v>
      </c>
      <c r="U7" s="21">
        <v>27</v>
      </c>
      <c r="V7" s="21">
        <v>21</v>
      </c>
      <c r="W7" s="21">
        <v>15</v>
      </c>
      <c r="X7" s="21">
        <v>9</v>
      </c>
      <c r="Y7" s="21">
        <v>3</v>
      </c>
    </row>
    <row r="8" spans="2:25">
      <c r="S8" s="21">
        <v>39</v>
      </c>
      <c r="T8" s="21">
        <v>34</v>
      </c>
      <c r="U8" s="21">
        <v>28</v>
      </c>
      <c r="V8" s="21">
        <v>22</v>
      </c>
      <c r="W8" s="21">
        <v>16</v>
      </c>
      <c r="X8" s="21">
        <v>10</v>
      </c>
      <c r="Y8" s="21">
        <v>4</v>
      </c>
    </row>
    <row r="9" spans="2:25">
      <c r="S9" s="21">
        <v>40</v>
      </c>
      <c r="T9" s="21">
        <v>35</v>
      </c>
      <c r="U9" s="21">
        <v>29</v>
      </c>
      <c r="V9" s="21">
        <v>23</v>
      </c>
      <c r="W9" s="21">
        <v>17</v>
      </c>
      <c r="X9" s="21">
        <v>11</v>
      </c>
      <c r="Y9" s="21">
        <v>5</v>
      </c>
    </row>
    <row r="11" spans="2:25" ht="27">
      <c r="C11" s="16" t="s">
        <v>0</v>
      </c>
      <c r="O11" s="18" t="s">
        <v>2</v>
      </c>
    </row>
    <row r="12" spans="2:25" ht="6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25" ht="19" thickBot="1">
      <c r="B13" s="9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  <c r="P13" s="10"/>
      <c r="Q13" s="1"/>
      <c r="R13" s="1"/>
    </row>
    <row r="14" spans="2:25">
      <c r="B14" s="9"/>
      <c r="C14" s="11" t="str">
        <f>IF(S4&lt;&gt;"",S4,"")</f>
        <v/>
      </c>
      <c r="D14" s="12"/>
      <c r="E14" s="11">
        <f>IF(T4&lt;&gt;"",T4,"")</f>
        <v>30</v>
      </c>
      <c r="F14" s="12"/>
      <c r="G14" s="11">
        <f>IF(U4&lt;&gt;"",U4,"")</f>
        <v>24</v>
      </c>
      <c r="H14" s="12"/>
      <c r="I14" s="11">
        <f>IF(V4&lt;&gt;"",V4,"")</f>
        <v>18</v>
      </c>
      <c r="J14" s="12"/>
      <c r="K14" s="11">
        <f>IF(W4&lt;&gt;"",W4,"")</f>
        <v>12</v>
      </c>
      <c r="L14" s="12"/>
      <c r="M14" s="11">
        <f>IF(X4&lt;&gt;"",X4,"")</f>
        <v>6</v>
      </c>
      <c r="N14" s="12"/>
      <c r="O14" s="11" t="str">
        <f>IF(Y4&lt;&gt;"",Y4,"")</f>
        <v/>
      </c>
      <c r="P14" s="10"/>
    </row>
    <row r="15" spans="2:25">
      <c r="B15" s="9"/>
      <c r="C15" s="13" t="str">
        <f>IFERROR(VLOOKUP(C14,名簿!$1:$1048576,2,FALSE),"")</f>
        <v/>
      </c>
      <c r="D15" s="12"/>
      <c r="E15" s="13" t="str">
        <f>IFERROR(VLOOKUP(E14,名簿!$1:$1048576,2,FALSE),"")</f>
        <v>高宮 浩人</v>
      </c>
      <c r="F15" s="12"/>
      <c r="G15" s="13" t="str">
        <f>IFERROR(VLOOKUP(G14,名簿!$1:$1048576,2,FALSE),"")</f>
        <v>柳田 烈</v>
      </c>
      <c r="H15" s="12"/>
      <c r="I15" s="13" t="str">
        <f>IFERROR(VLOOKUP(I14,名簿!$1:$1048576,2,FALSE),"")</f>
        <v>村澤 陽一郎</v>
      </c>
      <c r="J15" s="12"/>
      <c r="K15" s="13" t="str">
        <f>IFERROR(VLOOKUP(K14,名簿!$1:$1048576,2,FALSE),"")</f>
        <v>丸山 涼子</v>
      </c>
      <c r="L15" s="12"/>
      <c r="M15" s="13" t="str">
        <f>IFERROR(VLOOKUP(M14,名簿!$1:$1048576,2,FALSE),"")</f>
        <v>佐々木 弘之</v>
      </c>
      <c r="N15" s="12"/>
      <c r="O15" s="13" t="str">
        <f>IFERROR(VLOOKUP(O14,名簿!$1:$1048576,2,FALSE),"")</f>
        <v/>
      </c>
      <c r="P15" s="10"/>
    </row>
    <row r="16" spans="2:25">
      <c r="B16" s="9"/>
      <c r="C16" s="13" t="str">
        <f>IFERROR(VLOOKUP(C14,名簿!$1:$1048576,3,FALSE),"")</f>
        <v/>
      </c>
      <c r="D16" s="12"/>
      <c r="E16" s="13" t="str">
        <f>IFERROR(VLOOKUP(E14,名簿!$1:$1048576,3,FALSE),"")</f>
        <v>たかみや ひろと</v>
      </c>
      <c r="F16" s="12"/>
      <c r="G16" s="13" t="str">
        <f>IFERROR(VLOOKUP(G14,名簿!$1:$1048576,3,FALSE),"")</f>
        <v>やなぎだ れつ</v>
      </c>
      <c r="H16" s="12"/>
      <c r="I16" s="13" t="str">
        <f>IFERROR(VLOOKUP(I14,名簿!$1:$1048576,3,FALSE),"")</f>
        <v>むらさわ よういちろう</v>
      </c>
      <c r="J16" s="12"/>
      <c r="K16" s="13" t="str">
        <f>IFERROR(VLOOKUP(K14,名簿!$1:$1048576,3,FALSE),"")</f>
        <v>まるやま りょうこ</v>
      </c>
      <c r="L16" s="12"/>
      <c r="M16" s="13" t="str">
        <f>IFERROR(VLOOKUP(M14,名簿!$1:$1048576,3,FALSE),"")</f>
        <v>ささき ひろゆき</v>
      </c>
      <c r="N16" s="12"/>
      <c r="O16" s="13" t="str">
        <f>IFERROR(VLOOKUP(O14,名簿!$1:$1048576,3,FALSE),"")</f>
        <v/>
      </c>
      <c r="P16" s="10"/>
    </row>
    <row r="17" spans="2:20" ht="9.75" customHeight="1">
      <c r="B17" s="9"/>
      <c r="C17" s="11"/>
      <c r="D17" s="12"/>
      <c r="E17" s="11"/>
      <c r="F17" s="12"/>
      <c r="G17" s="11"/>
      <c r="H17" s="12"/>
      <c r="I17" s="11"/>
      <c r="J17" s="12"/>
      <c r="K17" s="11"/>
      <c r="L17" s="12"/>
      <c r="M17" s="11"/>
      <c r="N17" s="12"/>
      <c r="O17" s="11"/>
      <c r="P17" s="10"/>
    </row>
    <row r="18" spans="2:20">
      <c r="B18" s="9"/>
      <c r="C18" s="11">
        <f>IF(S5&lt;&gt;"",S5,"")</f>
        <v>36</v>
      </c>
      <c r="D18" s="12"/>
      <c r="E18" s="11">
        <f>IF(T5&lt;&gt;"",T5,"")</f>
        <v>31</v>
      </c>
      <c r="F18" s="12"/>
      <c r="G18" s="11">
        <f>IF(U5&lt;&gt;"",U5,"")</f>
        <v>25</v>
      </c>
      <c r="H18" s="12"/>
      <c r="I18" s="11">
        <f>IF(V5&lt;&gt;"",V5,"")</f>
        <v>19</v>
      </c>
      <c r="J18" s="12"/>
      <c r="K18" s="11">
        <f>IF(W5&lt;&gt;"",W5,"")</f>
        <v>13</v>
      </c>
      <c r="L18" s="12"/>
      <c r="M18" s="11">
        <f>IF(X5&lt;&gt;"",X5,"")</f>
        <v>7</v>
      </c>
      <c r="N18" s="12"/>
      <c r="O18" s="11">
        <f>IF(Y5&lt;&gt;"",Y5,"")</f>
        <v>1</v>
      </c>
      <c r="P18" s="14"/>
    </row>
    <row r="19" spans="2:20">
      <c r="B19" s="9"/>
      <c r="C19" s="13" t="str">
        <f>IFERROR(VLOOKUP(C18,名簿!$1:$1048576,2,FALSE),"")</f>
        <v>白井 行男</v>
      </c>
      <c r="D19" s="12"/>
      <c r="E19" s="13" t="str">
        <f>IFERROR(VLOOKUP(E18,名簿!$1:$1048576,2,FALSE),"")</f>
        <v>村上 哲平</v>
      </c>
      <c r="F19" s="12"/>
      <c r="G19" s="13" t="str">
        <f>IFERROR(VLOOKUP(G18,名簿!$1:$1048576,2,FALSE),"")</f>
        <v>豊原 智子</v>
      </c>
      <c r="H19" s="12"/>
      <c r="I19" s="13" t="str">
        <f>IFERROR(VLOOKUP(I18,名簿!$1:$1048576,2,FALSE),"")</f>
        <v>北村 泰</v>
      </c>
      <c r="J19" s="12"/>
      <c r="K19" s="13" t="str">
        <f>IFERROR(VLOOKUP(K18,名簿!$1:$1048576,2,FALSE),"")</f>
        <v>佐々木 太志</v>
      </c>
      <c r="L19" s="12"/>
      <c r="M19" s="13" t="str">
        <f>IFERROR(VLOOKUP(M18,名簿!$1:$1048576,2,FALSE),"")</f>
        <v>古谷 光史</v>
      </c>
      <c r="N19" s="12"/>
      <c r="O19" s="13" t="str">
        <f>IFERROR(VLOOKUP(O18,名簿!$1:$1048576,2,FALSE),"")</f>
        <v>山根 光洋</v>
      </c>
      <c r="P19" s="10"/>
    </row>
    <row r="20" spans="2:20">
      <c r="B20" s="9"/>
      <c r="C20" s="13" t="str">
        <f>IFERROR(VLOOKUP(C18,名簿!$1:$1048576,3,FALSE),"")</f>
        <v>しらい ゆきお</v>
      </c>
      <c r="D20" s="12"/>
      <c r="E20" s="13" t="str">
        <f>IFERROR(VLOOKUP(E18,名簿!$1:$1048576,3,FALSE),"")</f>
        <v>むらかみ てっぺい</v>
      </c>
      <c r="F20" s="12"/>
      <c r="G20" s="13" t="str">
        <f>IFERROR(VLOOKUP(G18,名簿!$1:$1048576,3,FALSE),"")</f>
        <v>とよはら ともこ</v>
      </c>
      <c r="H20" s="12"/>
      <c r="I20" s="13" t="str">
        <f>IFERROR(VLOOKUP(I18,名簿!$1:$1048576,3,FALSE),"")</f>
        <v>きたむら やすし</v>
      </c>
      <c r="J20" s="12"/>
      <c r="K20" s="13" t="str">
        <f>IFERROR(VLOOKUP(K18,名簿!$1:$1048576,3,FALSE),"")</f>
        <v>ささき たいし</v>
      </c>
      <c r="L20" s="12"/>
      <c r="M20" s="13" t="str">
        <f>IFERROR(VLOOKUP(M18,名簿!$1:$1048576,3,FALSE),"")</f>
        <v>ふるや あきのぶ</v>
      </c>
      <c r="N20" s="12"/>
      <c r="O20" s="13" t="str">
        <f>IFERROR(VLOOKUP(O18,名簿!$1:$1048576,3,FALSE),"")</f>
        <v>やまね みつひろ</v>
      </c>
      <c r="P20" s="10"/>
    </row>
    <row r="21" spans="2:20" ht="9.75" customHeight="1">
      <c r="B21" s="9"/>
      <c r="C21" s="11"/>
      <c r="D21" s="12"/>
      <c r="E21" s="11"/>
      <c r="F21" s="12"/>
      <c r="G21" s="11"/>
      <c r="H21" s="12"/>
      <c r="I21" s="11"/>
      <c r="J21" s="12"/>
      <c r="K21" s="11"/>
      <c r="L21" s="12"/>
      <c r="M21" s="11"/>
      <c r="N21" s="12"/>
      <c r="O21" s="11"/>
      <c r="P21" s="10"/>
    </row>
    <row r="22" spans="2:20">
      <c r="B22" s="9"/>
      <c r="C22" s="11">
        <f>IF(S6&lt;&gt;"",S6,"")</f>
        <v>37</v>
      </c>
      <c r="D22" s="12"/>
      <c r="E22" s="11">
        <f>IF(T6&lt;&gt;"",T6,"")</f>
        <v>32</v>
      </c>
      <c r="F22" s="12"/>
      <c r="G22" s="11">
        <f>IF(U6&lt;&gt;"",U6,"")</f>
        <v>26</v>
      </c>
      <c r="H22" s="12"/>
      <c r="I22" s="11">
        <f>IF(V6&lt;&gt;"",V6,"")</f>
        <v>20</v>
      </c>
      <c r="J22" s="12"/>
      <c r="K22" s="11">
        <f>IF(W6&lt;&gt;"",W6,"")</f>
        <v>14</v>
      </c>
      <c r="L22" s="12"/>
      <c r="M22" s="11">
        <f>IF(X6&lt;&gt;"",X6,"")</f>
        <v>8</v>
      </c>
      <c r="N22" s="12"/>
      <c r="O22" s="11">
        <f>IF(Y6&lt;&gt;"",Y6,"")</f>
        <v>2</v>
      </c>
      <c r="P22" s="10"/>
    </row>
    <row r="23" spans="2:20">
      <c r="B23" s="9"/>
      <c r="C23" s="13" t="str">
        <f>IFERROR(VLOOKUP(C22,名簿!$1:$1048576,2,FALSE),"")</f>
        <v>酒井 正之</v>
      </c>
      <c r="D23" s="12"/>
      <c r="E23" s="13" t="str">
        <f>IFERROR(VLOOKUP(E22,名簿!$1:$1048576,2,FALSE),"")</f>
        <v>橋本 恵子</v>
      </c>
      <c r="F23" s="12"/>
      <c r="G23" s="13" t="str">
        <f>IFERROR(VLOOKUP(G22,名簿!$1:$1048576,2,FALSE),"")</f>
        <v>桝田 和史</v>
      </c>
      <c r="H23" s="12"/>
      <c r="I23" s="13" t="str">
        <f>IFERROR(VLOOKUP(I22,名簿!$1:$1048576,2,FALSE),"")</f>
        <v>柴田 延之</v>
      </c>
      <c r="J23" s="12"/>
      <c r="K23" s="13" t="str">
        <f>IFERROR(VLOOKUP(K22,名簿!$1:$1048576,2,FALSE),"")</f>
        <v>戸田 義美</v>
      </c>
      <c r="L23" s="12"/>
      <c r="M23" s="13" t="str">
        <f>IFERROR(VLOOKUP(M22,名簿!$1:$1048576,2,FALSE),"")</f>
        <v>韮澤 一成</v>
      </c>
      <c r="N23" s="12"/>
      <c r="O23" s="13" t="str">
        <f>IFERROR(VLOOKUP(O22,名簿!$1:$1048576,2,FALSE),"")</f>
        <v>篠原 寛人</v>
      </c>
      <c r="P23" s="10"/>
    </row>
    <row r="24" spans="2:20">
      <c r="B24" s="9"/>
      <c r="C24" s="13" t="str">
        <f>IFERROR(VLOOKUP(C22,名簿!$1:$1048576,3,FALSE),"")</f>
        <v>さかい まさゆき</v>
      </c>
      <c r="D24" s="12"/>
      <c r="E24" s="13" t="str">
        <f>IFERROR(VLOOKUP(E22,名簿!$1:$1048576,3,FALSE),"")</f>
        <v>はしもと けいこ</v>
      </c>
      <c r="F24" s="12"/>
      <c r="G24" s="13" t="str">
        <f>IFERROR(VLOOKUP(G22,名簿!$1:$1048576,3,FALSE),"")</f>
        <v>ますだ かずし</v>
      </c>
      <c r="H24" s="12"/>
      <c r="I24" s="13" t="str">
        <f>IFERROR(VLOOKUP(I22,名簿!$1:$1048576,3,FALSE),"")</f>
        <v>しばた のぶゆき</v>
      </c>
      <c r="J24" s="12"/>
      <c r="K24" s="13" t="str">
        <f>IFERROR(VLOOKUP(K22,名簿!$1:$1048576,3,FALSE),"")</f>
        <v>とだ よしみ</v>
      </c>
      <c r="L24" s="12"/>
      <c r="M24" s="13" t="str">
        <f>IFERROR(VLOOKUP(M22,名簿!$1:$1048576,3,FALSE),"")</f>
        <v>にらさわ いっせい</v>
      </c>
      <c r="N24" s="12"/>
      <c r="O24" s="13" t="str">
        <f>IFERROR(VLOOKUP(O22,名簿!$1:$1048576,3,FALSE),"")</f>
        <v>しのはら ひろと</v>
      </c>
      <c r="P24" s="10"/>
    </row>
    <row r="25" spans="2:20" ht="9.75" customHeight="1">
      <c r="B25" s="9"/>
      <c r="C25" s="11"/>
      <c r="D25" s="12"/>
      <c r="E25" s="11"/>
      <c r="F25" s="12"/>
      <c r="G25" s="11"/>
      <c r="H25" s="12"/>
      <c r="I25" s="11"/>
      <c r="J25" s="12"/>
      <c r="K25" s="11"/>
      <c r="L25" s="12"/>
      <c r="M25" s="11"/>
      <c r="N25" s="12"/>
      <c r="O25" s="11"/>
      <c r="P25" s="10"/>
    </row>
    <row r="26" spans="2:20">
      <c r="B26" s="9"/>
      <c r="C26" s="11">
        <f>IF(S7&lt;&gt;"",S7,"")</f>
        <v>38</v>
      </c>
      <c r="D26" s="12"/>
      <c r="E26" s="11">
        <f>IF(T7&lt;&gt;"",T7,"")</f>
        <v>33</v>
      </c>
      <c r="F26" s="12"/>
      <c r="G26" s="11">
        <f>IF(U7&lt;&gt;"",U7,"")</f>
        <v>27</v>
      </c>
      <c r="H26" s="12"/>
      <c r="I26" s="11">
        <f>IF(V7&lt;&gt;"",V7,"")</f>
        <v>21</v>
      </c>
      <c r="J26" s="12"/>
      <c r="K26" s="11">
        <f>IF(W7&lt;&gt;"",W7,"")</f>
        <v>15</v>
      </c>
      <c r="L26" s="12"/>
      <c r="M26" s="11">
        <f>IF(X7&lt;&gt;"",X7,"")</f>
        <v>9</v>
      </c>
      <c r="N26" s="12"/>
      <c r="O26" s="11">
        <f>IF(Y7&lt;&gt;"",Y7,"")</f>
        <v>3</v>
      </c>
      <c r="P26" s="10"/>
    </row>
    <row r="27" spans="2:20">
      <c r="B27" s="9"/>
      <c r="C27" s="13" t="str">
        <f>IFERROR(VLOOKUP(C26,名簿!$1:$1048576,2,FALSE),"")</f>
        <v>山口 美奈子</v>
      </c>
      <c r="D27" s="12"/>
      <c r="E27" s="13" t="str">
        <f>IFERROR(VLOOKUP(E26,名簿!$1:$1048576,2,FALSE),"")</f>
        <v>辻 正治</v>
      </c>
      <c r="F27" s="12"/>
      <c r="G27" s="13" t="str">
        <f>IFERROR(VLOOKUP(G26,名簿!$1:$1048576,2,FALSE),"")</f>
        <v>中根 真一</v>
      </c>
      <c r="H27" s="12"/>
      <c r="I27" s="13" t="str">
        <f>IFERROR(VLOOKUP(I26,名簿!$1:$1048576,2,FALSE),"")</f>
        <v>林 直人</v>
      </c>
      <c r="J27" s="12"/>
      <c r="K27" s="13" t="str">
        <f>IFERROR(VLOOKUP(K26,名簿!$1:$1048576,2,FALSE),"")</f>
        <v>松田 りえ</v>
      </c>
      <c r="L27" s="12"/>
      <c r="M27" s="13" t="str">
        <f>IFERROR(VLOOKUP(M26,名簿!$1:$1048576,2,FALSE),"")</f>
        <v>綿貫 優美</v>
      </c>
      <c r="N27" s="12"/>
      <c r="O27" s="13" t="str">
        <f>IFERROR(VLOOKUP(O26,名簿!$1:$1048576,2,FALSE),"")</f>
        <v>黒田 裕一</v>
      </c>
      <c r="P27" s="10"/>
    </row>
    <row r="28" spans="2:20">
      <c r="B28" s="9"/>
      <c r="C28" s="13" t="str">
        <f>IFERROR(VLOOKUP(C26,名簿!$1:$1048576,3,FALSE),"")</f>
        <v>やまぐち みなこ</v>
      </c>
      <c r="D28" s="12"/>
      <c r="E28" s="13" t="str">
        <f>IFERROR(VLOOKUP(E26,名簿!$1:$1048576,3,FALSE),"")</f>
        <v>つじ せいじ</v>
      </c>
      <c r="F28" s="12"/>
      <c r="G28" s="13" t="str">
        <f>IFERROR(VLOOKUP(G26,名簿!$1:$1048576,3,FALSE),"")</f>
        <v>なかね しんいち</v>
      </c>
      <c r="H28" s="12"/>
      <c r="I28" s="13" t="str">
        <f>IFERROR(VLOOKUP(I26,名簿!$1:$1048576,3,FALSE),"")</f>
        <v>はやし なおと</v>
      </c>
      <c r="J28" s="12"/>
      <c r="K28" s="13" t="str">
        <f>IFERROR(VLOOKUP(K26,名簿!$1:$1048576,3,FALSE),"")</f>
        <v>まつだ りえ</v>
      </c>
      <c r="L28" s="12"/>
      <c r="M28" s="13" t="str">
        <f>IFERROR(VLOOKUP(M26,名簿!$1:$1048576,3,FALSE),"")</f>
        <v>わたぬき ゆみ</v>
      </c>
      <c r="N28" s="12"/>
      <c r="O28" s="13" t="str">
        <f>IFERROR(VLOOKUP(O26,名簿!$1:$1048576,3,FALSE),"")</f>
        <v>くろだ ゆういち</v>
      </c>
      <c r="P28" s="10"/>
    </row>
    <row r="29" spans="2:20" ht="9.75" customHeight="1">
      <c r="B29" s="9"/>
      <c r="C29" s="11"/>
      <c r="D29" s="12"/>
      <c r="E29" s="11"/>
      <c r="F29" s="12"/>
      <c r="G29" s="11"/>
      <c r="H29" s="12"/>
      <c r="I29" s="11"/>
      <c r="J29" s="12"/>
      <c r="K29" s="11"/>
      <c r="L29" s="12"/>
      <c r="M29" s="11"/>
      <c r="N29" s="12"/>
      <c r="O29" s="11"/>
      <c r="P29" s="10"/>
    </row>
    <row r="30" spans="2:20">
      <c r="B30" s="9"/>
      <c r="C30" s="11">
        <f>IF(S8&lt;&gt;"",S8,"")</f>
        <v>39</v>
      </c>
      <c r="D30" s="12"/>
      <c r="E30" s="11">
        <f>IF(T8&lt;&gt;"",T8,"")</f>
        <v>34</v>
      </c>
      <c r="F30" s="12"/>
      <c r="G30" s="11">
        <f>IF(U8&lt;&gt;"",U8,"")</f>
        <v>28</v>
      </c>
      <c r="H30" s="12"/>
      <c r="I30" s="11">
        <f>IF(V8&lt;&gt;"",V8,"")</f>
        <v>22</v>
      </c>
      <c r="J30" s="12"/>
      <c r="K30" s="11">
        <f>IF(W8&lt;&gt;"",W8,"")</f>
        <v>16</v>
      </c>
      <c r="L30" s="12"/>
      <c r="M30" s="11">
        <f>IF(X8&lt;&gt;"",X8,"")</f>
        <v>10</v>
      </c>
      <c r="N30" s="12"/>
      <c r="O30" s="11">
        <f>IF(Y8&lt;&gt;"",Y8,"")</f>
        <v>4</v>
      </c>
      <c r="P30" s="10"/>
    </row>
    <row r="31" spans="2:20">
      <c r="B31" s="9"/>
      <c r="C31" s="13" t="str">
        <f>IFERROR(VLOOKUP(C30,名簿!$1:$1048576,2,FALSE),"")</f>
        <v>安野 耕太</v>
      </c>
      <c r="D31" s="12"/>
      <c r="E31" s="13" t="str">
        <f>IFERROR(VLOOKUP(E30,名簿!$1:$1048576,2,FALSE),"")</f>
        <v>三宮 俊太郎</v>
      </c>
      <c r="F31" s="12"/>
      <c r="G31" s="13" t="str">
        <f>IFERROR(VLOOKUP(G30,名簿!$1:$1048576,2,FALSE),"")</f>
        <v>鳥本 真裕子</v>
      </c>
      <c r="H31" s="12"/>
      <c r="I31" s="13" t="str">
        <f>IFERROR(VLOOKUP(I30,名簿!$1:$1048576,2,FALSE),"")</f>
        <v>有川 美登里</v>
      </c>
      <c r="J31" s="12"/>
      <c r="K31" s="13" t="str">
        <f>IFERROR(VLOOKUP(K30,名簿!$1:$1048576,2,FALSE),"")</f>
        <v>太田 和成</v>
      </c>
      <c r="L31" s="12"/>
      <c r="M31" s="13" t="str">
        <f>IFERROR(VLOOKUP(M30,名簿!$1:$1048576,2,FALSE),"")</f>
        <v>佐々木 徳子</v>
      </c>
      <c r="N31" s="12"/>
      <c r="O31" s="13" t="str">
        <f>IFERROR(VLOOKUP(O30,名簿!$1:$1048576,2,FALSE),"")</f>
        <v>兼子 直樹</v>
      </c>
      <c r="P31" s="10"/>
    </row>
    <row r="32" spans="2:20">
      <c r="B32" s="9"/>
      <c r="C32" s="13" t="str">
        <f>IFERROR(VLOOKUP(C30,名簿!$1:$1048576,3,FALSE),"")</f>
        <v>やすの こうた</v>
      </c>
      <c r="D32" s="12"/>
      <c r="E32" s="13" t="str">
        <f>IFERROR(VLOOKUP(E30,名簿!$1:$1048576,3,FALSE),"")</f>
        <v>さんのみや しゅんたろう</v>
      </c>
      <c r="F32" s="12"/>
      <c r="G32" s="13" t="str">
        <f>IFERROR(VLOOKUP(G30,名簿!$1:$1048576,3,FALSE),"")</f>
        <v>とりもと まゆこ</v>
      </c>
      <c r="H32" s="12"/>
      <c r="I32" s="13" t="str">
        <f>IFERROR(VLOOKUP(I30,名簿!$1:$1048576,3,FALSE),"")</f>
        <v>ありかわ みどり</v>
      </c>
      <c r="J32" s="12"/>
      <c r="K32" s="13" t="str">
        <f>IFERROR(VLOOKUP(K30,名簿!$1:$1048576,3,FALSE),"")</f>
        <v>おおた かずなり</v>
      </c>
      <c r="L32" s="12"/>
      <c r="M32" s="13" t="str">
        <f>IFERROR(VLOOKUP(M30,名簿!$1:$1048576,3,FALSE),"")</f>
        <v>ささき のりこ</v>
      </c>
      <c r="N32" s="12"/>
      <c r="O32" s="13" t="str">
        <f>IFERROR(VLOOKUP(O30,名簿!$1:$1048576,3,FALSE),"")</f>
        <v>かねこ なおき</v>
      </c>
      <c r="P32" s="10"/>
      <c r="T32" s="1"/>
    </row>
    <row r="33" spans="2:16" ht="9.75" customHeight="1">
      <c r="B33" s="9"/>
      <c r="C33" s="14"/>
      <c r="D33" s="9"/>
      <c r="E33" s="14"/>
      <c r="F33" s="9"/>
      <c r="G33" s="14"/>
      <c r="H33" s="9"/>
      <c r="I33" s="14"/>
      <c r="J33" s="9"/>
      <c r="K33" s="14"/>
      <c r="L33" s="9"/>
      <c r="M33" s="14"/>
      <c r="N33" s="9"/>
      <c r="O33" s="14"/>
      <c r="P33" s="10"/>
    </row>
    <row r="34" spans="2:16">
      <c r="B34" s="9"/>
      <c r="C34" s="11">
        <f>IF(S9&lt;&gt;"",S9,"")</f>
        <v>40</v>
      </c>
      <c r="D34" s="12"/>
      <c r="E34" s="11">
        <f>IF(T9&lt;&gt;"",T9,"")</f>
        <v>35</v>
      </c>
      <c r="F34" s="12"/>
      <c r="G34" s="11">
        <f>IF(U9&lt;&gt;"",U9,"")</f>
        <v>29</v>
      </c>
      <c r="H34" s="12"/>
      <c r="I34" s="11">
        <f>IF(V9&lt;&gt;"",V9,"")</f>
        <v>23</v>
      </c>
      <c r="J34" s="12"/>
      <c r="K34" s="11">
        <f>IF(W9&lt;&gt;"",W9,"")</f>
        <v>17</v>
      </c>
      <c r="L34" s="12"/>
      <c r="M34" s="11">
        <f>IF(X9&lt;&gt;"",X9,"")</f>
        <v>11</v>
      </c>
      <c r="N34" s="12"/>
      <c r="O34" s="11">
        <f>IF(Y9&lt;&gt;"",Y9,"")</f>
        <v>5</v>
      </c>
      <c r="P34" s="10"/>
    </row>
    <row r="35" spans="2:16">
      <c r="B35" s="9"/>
      <c r="C35" s="13" t="str">
        <f>IFERROR(VLOOKUP(C34,名簿!$1:$1048576,2,FALSE),"")</f>
        <v>小玉 愛</v>
      </c>
      <c r="D35" s="12"/>
      <c r="E35" s="13" t="str">
        <f>IFERROR(VLOOKUP(E34,名簿!$1:$1048576,2,FALSE),"")</f>
        <v>山野 雄治</v>
      </c>
      <c r="F35" s="12"/>
      <c r="G35" s="13" t="str">
        <f>IFERROR(VLOOKUP(G34,名簿!$1:$1048576,2,FALSE),"")</f>
        <v>三浦 優衣</v>
      </c>
      <c r="H35" s="12"/>
      <c r="I35" s="13" t="str">
        <f>IFERROR(VLOOKUP(I34,名簿!$1:$1048576,2,FALSE),"")</f>
        <v>古里 雄二</v>
      </c>
      <c r="J35" s="12"/>
      <c r="K35" s="13" t="str">
        <f>IFERROR(VLOOKUP(K34,名簿!$1:$1048576,2,FALSE),"")</f>
        <v>新宅 ひとみ</v>
      </c>
      <c r="L35" s="12"/>
      <c r="M35" s="13" t="str">
        <f>IFERROR(VLOOKUP(M34,名簿!$1:$1048576,2,FALSE),"")</f>
        <v>吉田 ユカ</v>
      </c>
      <c r="N35" s="12"/>
      <c r="O35" s="13" t="str">
        <f>IFERROR(VLOOKUP(O34,名簿!$1:$1048576,2,FALSE),"")</f>
        <v>浅野 一雄</v>
      </c>
      <c r="P35" s="10"/>
    </row>
    <row r="36" spans="2:16">
      <c r="B36" s="9"/>
      <c r="C36" s="13" t="str">
        <f>IFERROR(VLOOKUP(C34,名簿!$1:$1048576,3,FALSE),"")</f>
        <v>こだま あい</v>
      </c>
      <c r="D36" s="12"/>
      <c r="E36" s="13" t="str">
        <f>IFERROR(VLOOKUP(E34,名簿!$1:$1048576,3,FALSE),"")</f>
        <v>やまの ゆうじ</v>
      </c>
      <c r="F36" s="12"/>
      <c r="G36" s="13" t="str">
        <f>IFERROR(VLOOKUP(G34,名簿!$1:$1048576,3,FALSE),"")</f>
        <v>みうら ゆい</v>
      </c>
      <c r="H36" s="12"/>
      <c r="I36" s="13" t="str">
        <f>IFERROR(VLOOKUP(I34,名簿!$1:$1048576,3,FALSE),"")</f>
        <v>ふるさと ゆうじ</v>
      </c>
      <c r="J36" s="12"/>
      <c r="K36" s="13" t="str">
        <f>IFERROR(VLOOKUP(K34,名簿!$1:$1048576,3,FALSE),"")</f>
        <v>しんたく ひとみ</v>
      </c>
      <c r="L36" s="12"/>
      <c r="M36" s="13" t="str">
        <f>IFERROR(VLOOKUP(M34,名簿!$1:$1048576,3,FALSE),"")</f>
        <v>よしだ ゆか</v>
      </c>
      <c r="N36" s="12"/>
      <c r="O36" s="13" t="str">
        <f>IFERROR(VLOOKUP(O34,名簿!$1:$1048576,3,FALSE),"")</f>
        <v>あさの かずお</v>
      </c>
      <c r="P36" s="10"/>
    </row>
    <row r="37" spans="2:16">
      <c r="B37" s="9"/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0"/>
    </row>
    <row r="38" spans="2:16" ht="22" customHeight="1">
      <c r="B38" s="9"/>
      <c r="C38" s="16" t="str">
        <f>IF(C11&lt;&gt;"",C11,"")</f>
        <v>2026年度 1年1組座席表</v>
      </c>
      <c r="D38" s="12"/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7" t="str">
        <f>IF(O11&lt;&gt;"",O11,"")</f>
        <v>4/5〜</v>
      </c>
      <c r="P38" s="10"/>
    </row>
    <row r="39" spans="2:16" ht="6" customHeight="1">
      <c r="B39" s="9"/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0"/>
    </row>
    <row r="40" spans="2:16">
      <c r="B40" s="10"/>
      <c r="C40" s="15">
        <f>O34</f>
        <v>5</v>
      </c>
      <c r="D40" s="11"/>
      <c r="E40" s="11">
        <f>M34</f>
        <v>11</v>
      </c>
      <c r="F40" s="11"/>
      <c r="G40" s="11">
        <f>K34</f>
        <v>17</v>
      </c>
      <c r="H40" s="11"/>
      <c r="I40" s="11">
        <f>I34</f>
        <v>23</v>
      </c>
      <c r="J40" s="11"/>
      <c r="K40" s="11">
        <f>G34</f>
        <v>29</v>
      </c>
      <c r="L40" s="11"/>
      <c r="M40" s="11">
        <f>E34</f>
        <v>35</v>
      </c>
      <c r="N40" s="11"/>
      <c r="O40" s="11">
        <f>C34</f>
        <v>40</v>
      </c>
      <c r="P40" s="10"/>
    </row>
    <row r="41" spans="2:16">
      <c r="B41" s="10"/>
      <c r="C41" s="13" t="str">
        <f>IFERROR(VLOOKUP(C40,名簿!$1:$1048576,2,FALSE),"")</f>
        <v>浅野 一雄</v>
      </c>
      <c r="D41" s="11"/>
      <c r="E41" s="13" t="str">
        <f>IFERROR(VLOOKUP(E40,名簿!$1:$1048576,2,FALSE),"")</f>
        <v>吉田 ユカ</v>
      </c>
      <c r="F41" s="11"/>
      <c r="G41" s="13" t="str">
        <f>IFERROR(VLOOKUP(G40,名簿!$1:$1048576,2,FALSE),"")</f>
        <v>新宅 ひとみ</v>
      </c>
      <c r="H41" s="11"/>
      <c r="I41" s="13" t="str">
        <f>IFERROR(VLOOKUP(I40,名簿!$1:$1048576,2,FALSE),"")</f>
        <v>古里 雄二</v>
      </c>
      <c r="J41" s="11"/>
      <c r="K41" s="13" t="str">
        <f>IFERROR(VLOOKUP(K40,名簿!$1:$1048576,2,FALSE),"")</f>
        <v>三浦 優衣</v>
      </c>
      <c r="L41" s="11"/>
      <c r="M41" s="13" t="str">
        <f>IFERROR(VLOOKUP(M40,名簿!$1:$1048576,2,FALSE),"")</f>
        <v>山野 雄治</v>
      </c>
      <c r="N41" s="11"/>
      <c r="O41" s="13" t="str">
        <f>IFERROR(VLOOKUP(O40,名簿!$1:$1048576,2,FALSE),"")</f>
        <v>小玉 愛</v>
      </c>
      <c r="P41" s="10"/>
    </row>
    <row r="42" spans="2:16">
      <c r="B42" s="10"/>
      <c r="C42" s="13" t="str">
        <f>IFERROR(VLOOKUP(C40,名簿!$1:$1048576,3,FALSE),"")</f>
        <v>あさの かずお</v>
      </c>
      <c r="D42" s="11"/>
      <c r="E42" s="13" t="str">
        <f>IFERROR(VLOOKUP(E40,名簿!$1:$1048576,3,FALSE),"")</f>
        <v>よしだ ゆか</v>
      </c>
      <c r="F42" s="11"/>
      <c r="G42" s="13" t="str">
        <f>IFERROR(VLOOKUP(G40,名簿!$1:$1048576,3,FALSE),"")</f>
        <v>しんたく ひとみ</v>
      </c>
      <c r="H42" s="11"/>
      <c r="I42" s="13" t="str">
        <f>IFERROR(VLOOKUP(I40,名簿!$1:$1048576,3,FALSE),"")</f>
        <v>ふるさと ゆうじ</v>
      </c>
      <c r="J42" s="11"/>
      <c r="K42" s="13" t="str">
        <f>IFERROR(VLOOKUP(K40,名簿!$1:$1048576,3,FALSE),"")</f>
        <v>みうら ゆい</v>
      </c>
      <c r="L42" s="11"/>
      <c r="M42" s="13" t="str">
        <f>IFERROR(VLOOKUP(M40,名簿!$1:$1048576,3,FALSE),"")</f>
        <v>やまの ゆうじ</v>
      </c>
      <c r="N42" s="11"/>
      <c r="O42" s="13" t="str">
        <f>IFERROR(VLOOKUP(O40,名簿!$1:$1048576,3,FALSE),"")</f>
        <v>こだま あい</v>
      </c>
      <c r="P42" s="10"/>
    </row>
    <row r="43" spans="2:16" ht="9.75" customHeight="1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0"/>
    </row>
    <row r="44" spans="2:16">
      <c r="B44" s="10"/>
      <c r="C44" s="11">
        <f>O30</f>
        <v>4</v>
      </c>
      <c r="D44" s="11"/>
      <c r="E44" s="11">
        <f>M30</f>
        <v>10</v>
      </c>
      <c r="F44" s="11"/>
      <c r="G44" s="11">
        <f>K30</f>
        <v>16</v>
      </c>
      <c r="H44" s="11"/>
      <c r="I44" s="11">
        <f>I30</f>
        <v>22</v>
      </c>
      <c r="J44" s="11"/>
      <c r="K44" s="11">
        <f>G30</f>
        <v>28</v>
      </c>
      <c r="L44" s="11"/>
      <c r="M44" s="11">
        <f>E30</f>
        <v>34</v>
      </c>
      <c r="N44" s="11"/>
      <c r="O44" s="11">
        <f>C30</f>
        <v>39</v>
      </c>
      <c r="P44" s="10"/>
    </row>
    <row r="45" spans="2:16">
      <c r="B45" s="10"/>
      <c r="C45" s="13" t="str">
        <f>IFERROR(VLOOKUP(C44,名簿!$1:$1048576,2,FALSE),"")</f>
        <v>兼子 直樹</v>
      </c>
      <c r="D45" s="11"/>
      <c r="E45" s="13" t="str">
        <f>IFERROR(VLOOKUP(E44,名簿!$1:$1048576,2,FALSE),"")</f>
        <v>佐々木 徳子</v>
      </c>
      <c r="F45" s="11"/>
      <c r="G45" s="13" t="str">
        <f>IFERROR(VLOOKUP(G44,名簿!$1:$1048576,2,FALSE),"")</f>
        <v>太田 和成</v>
      </c>
      <c r="H45" s="11"/>
      <c r="I45" s="13" t="str">
        <f>IFERROR(VLOOKUP(I44,名簿!$1:$1048576,2,FALSE),"")</f>
        <v>有川 美登里</v>
      </c>
      <c r="J45" s="11"/>
      <c r="K45" s="13" t="str">
        <f>IFERROR(VLOOKUP(K44,名簿!$1:$1048576,2,FALSE),"")</f>
        <v>鳥本 真裕子</v>
      </c>
      <c r="L45" s="11"/>
      <c r="M45" s="13" t="str">
        <f>IFERROR(VLOOKUP(M44,名簿!$1:$1048576,2,FALSE),"")</f>
        <v>三宮 俊太郎</v>
      </c>
      <c r="N45" s="11"/>
      <c r="O45" s="13" t="str">
        <f>IFERROR(VLOOKUP(O44,名簿!$1:$1048576,2,FALSE),"")</f>
        <v>安野 耕太</v>
      </c>
      <c r="P45" s="10"/>
    </row>
    <row r="46" spans="2:16">
      <c r="B46" s="10"/>
      <c r="C46" s="13" t="str">
        <f>IFERROR(VLOOKUP(C44,名簿!$1:$1048576,3,FALSE),"")</f>
        <v>かねこ なおき</v>
      </c>
      <c r="D46" s="11"/>
      <c r="E46" s="13" t="str">
        <f>IFERROR(VLOOKUP(E44,名簿!$1:$1048576,3,FALSE),"")</f>
        <v>ささき のりこ</v>
      </c>
      <c r="F46" s="11"/>
      <c r="G46" s="13" t="str">
        <f>IFERROR(VLOOKUP(G44,名簿!$1:$1048576,3,FALSE),"")</f>
        <v>おおた かずなり</v>
      </c>
      <c r="H46" s="11"/>
      <c r="I46" s="13" t="str">
        <f>IFERROR(VLOOKUP(I44,名簿!$1:$1048576,3,FALSE),"")</f>
        <v>ありかわ みどり</v>
      </c>
      <c r="J46" s="11"/>
      <c r="K46" s="13" t="str">
        <f>IFERROR(VLOOKUP(K44,名簿!$1:$1048576,3,FALSE),"")</f>
        <v>とりもと まゆこ</v>
      </c>
      <c r="L46" s="11"/>
      <c r="M46" s="13" t="str">
        <f>IFERROR(VLOOKUP(M44,名簿!$1:$1048576,3,FALSE),"")</f>
        <v>さんのみや しゅんたろう</v>
      </c>
      <c r="N46" s="11"/>
      <c r="O46" s="13" t="str">
        <f>IFERROR(VLOOKUP(O44,名簿!$1:$1048576,3,FALSE),"")</f>
        <v>やすの こうた</v>
      </c>
      <c r="P46" s="10"/>
    </row>
    <row r="47" spans="2:16" ht="9.75" customHeight="1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0"/>
    </row>
    <row r="48" spans="2:16">
      <c r="B48" s="10"/>
      <c r="C48" s="11">
        <f>O26</f>
        <v>3</v>
      </c>
      <c r="D48" s="11"/>
      <c r="E48" s="11">
        <f>M26</f>
        <v>9</v>
      </c>
      <c r="F48" s="11"/>
      <c r="G48" s="11">
        <f>K26</f>
        <v>15</v>
      </c>
      <c r="H48" s="11"/>
      <c r="I48" s="11">
        <f>I26</f>
        <v>21</v>
      </c>
      <c r="J48" s="11"/>
      <c r="K48" s="11">
        <f>G26</f>
        <v>27</v>
      </c>
      <c r="L48" s="11"/>
      <c r="M48" s="11">
        <f>E26</f>
        <v>33</v>
      </c>
      <c r="N48" s="11"/>
      <c r="O48" s="11">
        <f>C26</f>
        <v>38</v>
      </c>
      <c r="P48" s="10"/>
    </row>
    <row r="49" spans="2:22">
      <c r="B49" s="10"/>
      <c r="C49" s="13" t="str">
        <f>IFERROR(VLOOKUP(C48,名簿!$1:$1048576,2,FALSE),"")</f>
        <v>黒田 裕一</v>
      </c>
      <c r="D49" s="11"/>
      <c r="E49" s="13" t="str">
        <f>IFERROR(VLOOKUP(E48,名簿!$1:$1048576,2,FALSE),"")</f>
        <v>綿貫 優美</v>
      </c>
      <c r="F49" s="11"/>
      <c r="G49" s="13" t="str">
        <f>IFERROR(VLOOKUP(G48,名簿!$1:$1048576,2,FALSE),"")</f>
        <v>松田 りえ</v>
      </c>
      <c r="H49" s="11"/>
      <c r="I49" s="13" t="str">
        <f>IFERROR(VLOOKUP(I48,名簿!$1:$1048576,2,FALSE),"")</f>
        <v>林 直人</v>
      </c>
      <c r="J49" s="11"/>
      <c r="K49" s="13" t="str">
        <f>IFERROR(VLOOKUP(K48,名簿!$1:$1048576,2,FALSE),"")</f>
        <v>中根 真一</v>
      </c>
      <c r="L49" s="11"/>
      <c r="M49" s="13" t="str">
        <f>IFERROR(VLOOKUP(M48,名簿!$1:$1048576,2,FALSE),"")</f>
        <v>辻 正治</v>
      </c>
      <c r="N49" s="11"/>
      <c r="O49" s="13" t="str">
        <f>IFERROR(VLOOKUP(O48,名簿!$1:$1048576,2,FALSE),"")</f>
        <v>山口 美奈子</v>
      </c>
      <c r="P49" s="10"/>
    </row>
    <row r="50" spans="2:22">
      <c r="B50" s="10"/>
      <c r="C50" s="13" t="str">
        <f>IFERROR(VLOOKUP(C48,名簿!$1:$1048576,3,FALSE),"")</f>
        <v>くろだ ゆういち</v>
      </c>
      <c r="D50" s="11"/>
      <c r="E50" s="13" t="str">
        <f>IFERROR(VLOOKUP(E48,名簿!$1:$1048576,3,FALSE),"")</f>
        <v>わたぬき ゆみ</v>
      </c>
      <c r="F50" s="11"/>
      <c r="G50" s="13" t="str">
        <f>IFERROR(VLOOKUP(G48,名簿!$1:$1048576,3,FALSE),"")</f>
        <v>まつだ りえ</v>
      </c>
      <c r="H50" s="11"/>
      <c r="I50" s="13" t="str">
        <f>IFERROR(VLOOKUP(I48,名簿!$1:$1048576,3,FALSE),"")</f>
        <v>はやし なおと</v>
      </c>
      <c r="J50" s="11"/>
      <c r="K50" s="13" t="str">
        <f>IFERROR(VLOOKUP(K48,名簿!$1:$1048576,3,FALSE),"")</f>
        <v>なかね しんいち</v>
      </c>
      <c r="L50" s="11"/>
      <c r="M50" s="13" t="str">
        <f>IFERROR(VLOOKUP(M48,名簿!$1:$1048576,3,FALSE),"")</f>
        <v>つじ せいじ</v>
      </c>
      <c r="N50" s="11"/>
      <c r="O50" s="13" t="str">
        <f>IFERROR(VLOOKUP(O48,名簿!$1:$1048576,3,FALSE),"")</f>
        <v>やまぐち みなこ</v>
      </c>
      <c r="P50" s="10"/>
    </row>
    <row r="51" spans="2:22" ht="9.75" customHeight="1"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0"/>
    </row>
    <row r="52" spans="2:22">
      <c r="B52" s="10"/>
      <c r="C52" s="11">
        <f>O22</f>
        <v>2</v>
      </c>
      <c r="D52" s="11"/>
      <c r="E52" s="11">
        <f>M22</f>
        <v>8</v>
      </c>
      <c r="F52" s="11"/>
      <c r="G52" s="11">
        <f>K22</f>
        <v>14</v>
      </c>
      <c r="H52" s="11"/>
      <c r="I52" s="11">
        <f>I22</f>
        <v>20</v>
      </c>
      <c r="J52" s="11"/>
      <c r="K52" s="11">
        <f>G22</f>
        <v>26</v>
      </c>
      <c r="L52" s="11"/>
      <c r="M52" s="11">
        <f>E22</f>
        <v>32</v>
      </c>
      <c r="N52" s="11"/>
      <c r="O52" s="11">
        <f>C22</f>
        <v>37</v>
      </c>
      <c r="P52" s="10"/>
    </row>
    <row r="53" spans="2:22">
      <c r="B53" s="10"/>
      <c r="C53" s="13" t="str">
        <f>IFERROR(VLOOKUP(C52,名簿!$1:$1048576,2,FALSE),"")</f>
        <v>篠原 寛人</v>
      </c>
      <c r="D53" s="11"/>
      <c r="E53" s="13" t="str">
        <f>IFERROR(VLOOKUP(E52,名簿!$1:$1048576,2,FALSE),"")</f>
        <v>韮澤 一成</v>
      </c>
      <c r="F53" s="11"/>
      <c r="G53" s="13" t="str">
        <f>IFERROR(VLOOKUP(G52,名簿!$1:$1048576,2,FALSE),"")</f>
        <v>戸田 義美</v>
      </c>
      <c r="H53" s="11"/>
      <c r="I53" s="13" t="str">
        <f>IFERROR(VLOOKUP(I52,名簿!$1:$1048576,2,FALSE),"")</f>
        <v>柴田 延之</v>
      </c>
      <c r="J53" s="11"/>
      <c r="K53" s="13" t="str">
        <f>IFERROR(VLOOKUP(K52,名簿!$1:$1048576,2,FALSE),"")</f>
        <v>桝田 和史</v>
      </c>
      <c r="L53" s="11"/>
      <c r="M53" s="13" t="str">
        <f>IFERROR(VLOOKUP(M52,名簿!$1:$1048576,2,FALSE),"")</f>
        <v>橋本 恵子</v>
      </c>
      <c r="N53" s="11"/>
      <c r="O53" s="13" t="str">
        <f>IFERROR(VLOOKUP(O52,名簿!$1:$1048576,2,FALSE),"")</f>
        <v>酒井 正之</v>
      </c>
      <c r="P53" s="10"/>
    </row>
    <row r="54" spans="2:22">
      <c r="B54" s="10"/>
      <c r="C54" s="13" t="str">
        <f>IFERROR(VLOOKUP(C52,名簿!$1:$1048576,3,FALSE),"")</f>
        <v>しのはら ひろと</v>
      </c>
      <c r="D54" s="11"/>
      <c r="E54" s="13" t="str">
        <f>IFERROR(VLOOKUP(E52,名簿!$1:$1048576,3,FALSE),"")</f>
        <v>にらさわ いっせい</v>
      </c>
      <c r="F54" s="11"/>
      <c r="G54" s="13" t="str">
        <f>IFERROR(VLOOKUP(G52,名簿!$1:$1048576,3,FALSE),"")</f>
        <v>とだ よしみ</v>
      </c>
      <c r="H54" s="11"/>
      <c r="I54" s="13" t="str">
        <f>IFERROR(VLOOKUP(I52,名簿!$1:$1048576,3,FALSE),"")</f>
        <v>しばた のぶゆき</v>
      </c>
      <c r="J54" s="11"/>
      <c r="K54" s="13" t="str">
        <f>IFERROR(VLOOKUP(K52,名簿!$1:$1048576,3,FALSE),"")</f>
        <v>ますだ かずし</v>
      </c>
      <c r="L54" s="11"/>
      <c r="M54" s="13" t="str">
        <f>IFERROR(VLOOKUP(M52,名簿!$1:$1048576,3,FALSE),"")</f>
        <v>はしもと けいこ</v>
      </c>
      <c r="N54" s="11"/>
      <c r="O54" s="13" t="str">
        <f>IFERROR(VLOOKUP(O52,名簿!$1:$1048576,3,FALSE),"")</f>
        <v>さかい まさゆき</v>
      </c>
      <c r="P54" s="10"/>
    </row>
    <row r="55" spans="2:22" ht="9.75" customHeight="1"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0"/>
    </row>
    <row r="56" spans="2:22">
      <c r="B56" s="10"/>
      <c r="C56" s="11">
        <f>O18</f>
        <v>1</v>
      </c>
      <c r="D56" s="11"/>
      <c r="E56" s="11">
        <f>M18</f>
        <v>7</v>
      </c>
      <c r="F56" s="11"/>
      <c r="G56" s="11">
        <f>K18</f>
        <v>13</v>
      </c>
      <c r="H56" s="11"/>
      <c r="I56" s="11">
        <f>I18</f>
        <v>19</v>
      </c>
      <c r="J56" s="11"/>
      <c r="K56" s="11">
        <f>G18</f>
        <v>25</v>
      </c>
      <c r="L56" s="11"/>
      <c r="M56" s="11">
        <f>E18</f>
        <v>31</v>
      </c>
      <c r="N56" s="11"/>
      <c r="O56" s="11">
        <f>C18</f>
        <v>36</v>
      </c>
      <c r="P56" s="10"/>
    </row>
    <row r="57" spans="2:22">
      <c r="B57" s="10"/>
      <c r="C57" s="13" t="str">
        <f>IFERROR(VLOOKUP(C56,名簿!$1:$1048576,2,FALSE),"")</f>
        <v>山根 光洋</v>
      </c>
      <c r="D57" s="11"/>
      <c r="E57" s="13" t="str">
        <f>IFERROR(VLOOKUP(E56,名簿!$1:$1048576,2,FALSE),"")</f>
        <v>古谷 光史</v>
      </c>
      <c r="F57" s="11"/>
      <c r="G57" s="13" t="str">
        <f>IFERROR(VLOOKUP(G56,名簿!$1:$1048576,2,FALSE),"")</f>
        <v>佐々木 太志</v>
      </c>
      <c r="H57" s="11"/>
      <c r="I57" s="13" t="str">
        <f>IFERROR(VLOOKUP(I56,名簿!$1:$1048576,2,FALSE),"")</f>
        <v>北村 泰</v>
      </c>
      <c r="J57" s="11"/>
      <c r="K57" s="13" t="str">
        <f>IFERROR(VLOOKUP(K56,名簿!$1:$1048576,2,FALSE),"")</f>
        <v>豊原 智子</v>
      </c>
      <c r="L57" s="11"/>
      <c r="M57" s="13" t="str">
        <f>IFERROR(VLOOKUP(M56,名簿!$1:$1048576,2,FALSE),"")</f>
        <v>村上 哲平</v>
      </c>
      <c r="N57" s="11"/>
      <c r="O57" s="13" t="str">
        <f>IFERROR(VLOOKUP(O56,名簿!$1:$1048576,2,FALSE),"")</f>
        <v>白井 行男</v>
      </c>
      <c r="P57" s="10"/>
    </row>
    <row r="58" spans="2:22">
      <c r="B58" s="10"/>
      <c r="C58" s="13" t="str">
        <f>IFERROR(VLOOKUP(C56,名簿!$1:$1048576,3,FALSE),"")</f>
        <v>やまね みつひろ</v>
      </c>
      <c r="D58" s="11"/>
      <c r="E58" s="13" t="str">
        <f>IFERROR(VLOOKUP(E56,名簿!$1:$1048576,3,FALSE),"")</f>
        <v>ふるや あきのぶ</v>
      </c>
      <c r="F58" s="11"/>
      <c r="G58" s="13" t="str">
        <f>IFERROR(VLOOKUP(G56,名簿!$1:$1048576,3,FALSE),"")</f>
        <v>ささき たいし</v>
      </c>
      <c r="H58" s="11"/>
      <c r="I58" s="13" t="str">
        <f>IFERROR(VLOOKUP(I56,名簿!$1:$1048576,3,FALSE),"")</f>
        <v>きたむら やすし</v>
      </c>
      <c r="J58" s="11"/>
      <c r="K58" s="13" t="str">
        <f>IFERROR(VLOOKUP(K56,名簿!$1:$1048576,3,FALSE),"")</f>
        <v>とよはら ともこ</v>
      </c>
      <c r="L58" s="11"/>
      <c r="M58" s="13" t="str">
        <f>IFERROR(VLOOKUP(M56,名簿!$1:$1048576,3,FALSE),"")</f>
        <v>むらかみ てっぺい</v>
      </c>
      <c r="N58" s="11"/>
      <c r="O58" s="13" t="str">
        <f>IFERROR(VLOOKUP(O56,名簿!$1:$1048576,3,FALSE),"")</f>
        <v>しらい ゆきお</v>
      </c>
      <c r="P58" s="10"/>
    </row>
    <row r="59" spans="2:22" ht="9.75" customHeight="1"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0"/>
      <c r="R59" s="1"/>
    </row>
    <row r="60" spans="2:22">
      <c r="B60" s="10"/>
      <c r="C60" s="11"/>
      <c r="D60" s="11"/>
      <c r="E60" s="11">
        <f>M14</f>
        <v>6</v>
      </c>
      <c r="F60" s="11"/>
      <c r="G60" s="11">
        <f>K14</f>
        <v>12</v>
      </c>
      <c r="H60" s="11"/>
      <c r="I60" s="11">
        <f>I14</f>
        <v>18</v>
      </c>
      <c r="J60" s="11"/>
      <c r="K60" s="11">
        <f>G14</f>
        <v>24</v>
      </c>
      <c r="L60" s="11"/>
      <c r="M60" s="11">
        <f>E14</f>
        <v>30</v>
      </c>
      <c r="N60" s="11"/>
      <c r="O60" s="11" t="str">
        <f>C14</f>
        <v/>
      </c>
      <c r="P60" s="10"/>
      <c r="R60" s="2"/>
      <c r="S60" s="1"/>
      <c r="V60" s="1"/>
    </row>
    <row r="61" spans="2:22">
      <c r="B61" s="10"/>
      <c r="C61" s="13" t="str">
        <f>IFERROR(VLOOKUP(C60,名簿!$1:$1048576,2,FALSE),"")</f>
        <v/>
      </c>
      <c r="D61" s="11"/>
      <c r="E61" s="13" t="str">
        <f>IFERROR(VLOOKUP(E60,名簿!$1:$1048576,2,FALSE),"")</f>
        <v>佐々木 弘之</v>
      </c>
      <c r="F61" s="11"/>
      <c r="G61" s="13" t="str">
        <f>IFERROR(VLOOKUP(G60,名簿!$1:$1048576,2,FALSE),"")</f>
        <v>丸山 涼子</v>
      </c>
      <c r="H61" s="11"/>
      <c r="I61" s="13" t="str">
        <f>IFERROR(VLOOKUP(I60,名簿!$1:$1048576,2,FALSE),"")</f>
        <v>村澤 陽一郎</v>
      </c>
      <c r="J61" s="11"/>
      <c r="K61" s="13" t="str">
        <f>IFERROR(VLOOKUP(K60,名簿!$1:$1048576,2,FALSE),"")</f>
        <v>柳田 烈</v>
      </c>
      <c r="L61" s="11"/>
      <c r="M61" s="13" t="str">
        <f>IFERROR(VLOOKUP(M60,名簿!$1:$1048576,2,FALSE),"")</f>
        <v>高宮 浩人</v>
      </c>
      <c r="N61" s="11"/>
      <c r="O61" s="13" t="str">
        <f>IFERROR(VLOOKUP(O60,名簿!$1:$1048576,2,FALSE),"")</f>
        <v/>
      </c>
      <c r="P61" s="10"/>
      <c r="R61" s="1"/>
      <c r="V61" s="1"/>
    </row>
    <row r="62" spans="2:22">
      <c r="B62" s="10"/>
      <c r="C62" s="13" t="str">
        <f>IFERROR(VLOOKUP(C60,名簿!$1:$1048576,3,FALSE),"")</f>
        <v/>
      </c>
      <c r="D62" s="11"/>
      <c r="E62" s="13" t="str">
        <f>IFERROR(VLOOKUP(E60,名簿!$1:$1048576,3,FALSE),"")</f>
        <v>ささき ひろゆき</v>
      </c>
      <c r="F62" s="11"/>
      <c r="G62" s="13" t="str">
        <f>IFERROR(VLOOKUP(G60,名簿!$1:$1048576,3,FALSE),"")</f>
        <v>まるやま りょうこ</v>
      </c>
      <c r="H62" s="11"/>
      <c r="I62" s="13" t="str">
        <f>IFERROR(VLOOKUP(I60,名簿!$1:$1048576,3,FALSE),"")</f>
        <v>むらさわ よういちろう</v>
      </c>
      <c r="J62" s="11"/>
      <c r="K62" s="13" t="str">
        <f>IFERROR(VLOOKUP(K60,名簿!$1:$1048576,3,FALSE),"")</f>
        <v>やなぎだ れつ</v>
      </c>
      <c r="L62" s="11"/>
      <c r="M62" s="13" t="str">
        <f>IFERROR(VLOOKUP(M60,名簿!$1:$1048576,3,FALSE),"")</f>
        <v>たかみや ひろと</v>
      </c>
      <c r="N62" s="11"/>
      <c r="O62" s="13" t="str">
        <f>IFERROR(VLOOKUP(O60,名簿!$1:$1048576,3,FALSE),"")</f>
        <v/>
      </c>
      <c r="P62" s="10"/>
      <c r="R62" s="2"/>
      <c r="S62" s="1"/>
    </row>
    <row r="63" spans="2:22" ht="11" customHeight="1" thickBo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S63" s="1"/>
    </row>
    <row r="64" spans="2:22" ht="19" thickBot="1">
      <c r="B64" s="10"/>
      <c r="C64" s="23" t="s">
        <v>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5"/>
      <c r="P64" s="10"/>
      <c r="S64" s="1"/>
    </row>
    <row r="65" spans="19:19" ht="5" customHeight="1">
      <c r="S65" s="1"/>
    </row>
    <row r="66" spans="19:19">
      <c r="S66" s="1"/>
    </row>
    <row r="67" spans="19:19">
      <c r="S67" s="1"/>
    </row>
    <row r="68" spans="19:19">
      <c r="S68" s="1"/>
    </row>
    <row r="69" spans="19:19">
      <c r="S69" s="1"/>
    </row>
    <row r="70" spans="19:19">
      <c r="S70" s="1"/>
    </row>
  </sheetData>
  <sortState xmlns:xlrd2="http://schemas.microsoft.com/office/spreadsheetml/2017/richdata2" ref="U15:V56">
    <sortCondition ref="V15:V56"/>
  </sortState>
  <mergeCells count="3">
    <mergeCell ref="C13:O13"/>
    <mergeCell ref="C64:O64"/>
    <mergeCell ref="S2:Y2"/>
  </mergeCells>
  <phoneticPr fontId="1"/>
  <conditionalFormatting sqref="B61:B62 D61:N62 P61:P62 B63:P64">
    <cfRule type="cellIs" dxfId="1" priority="4" operator="equal">
      <formula>0</formula>
    </cfRule>
  </conditionalFormatting>
  <conditionalFormatting sqref="B40:P60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13" scale="95" orientation="landscape" r:id="rId1"/>
  <rowBreaks count="1" manualBreakCount="1"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B6F9-7E77-4B47-BD83-5E304E33EE94}">
  <sheetPr codeName="Sheet28"/>
  <dimension ref="B2:R27"/>
  <sheetViews>
    <sheetView view="pageBreakPreview" zoomScale="130" zoomScaleNormal="100" zoomScaleSheetLayoutView="130" workbookViewId="0">
      <selection activeCell="S16" sqref="S16"/>
    </sheetView>
  </sheetViews>
  <sheetFormatPr baseColWidth="10" defaultColWidth="8.83203125" defaultRowHeight="18"/>
  <cols>
    <col min="1" max="1" width="1.83203125" customWidth="1"/>
    <col min="2" max="2" width="1.6640625" customWidth="1"/>
    <col min="3" max="3" width="13" customWidth="1"/>
    <col min="4" max="4" width="1.33203125" customWidth="1"/>
    <col min="5" max="5" width="13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13" customWidth="1"/>
    <col min="12" max="12" width="1.33203125" customWidth="1"/>
    <col min="13" max="13" width="13" customWidth="1"/>
    <col min="14" max="14" width="1.1640625" customWidth="1"/>
    <col min="15" max="15" width="13" customWidth="1"/>
    <col min="16" max="16" width="1.5" customWidth="1"/>
    <col min="17" max="19" width="8.83203125" customWidth="1"/>
  </cols>
  <sheetData>
    <row r="2" spans="2:18" ht="27">
      <c r="C2" s="16" t="s">
        <v>3</v>
      </c>
      <c r="G2" t="s">
        <v>87</v>
      </c>
      <c r="O2" s="18"/>
    </row>
    <row r="3" spans="2:18" ht="6" customHeight="1" thickBo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8" ht="19" thickBot="1">
      <c r="B4" s="9"/>
      <c r="C4" s="29" t="s">
        <v>1</v>
      </c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10"/>
      <c r="Q4" s="1"/>
      <c r="R4" s="1"/>
    </row>
    <row r="5" spans="2:18">
      <c r="B5" s="9"/>
      <c r="C5" s="11"/>
      <c r="D5" s="12"/>
      <c r="E5" s="11"/>
      <c r="F5" s="12"/>
      <c r="G5" s="11"/>
      <c r="H5" s="12"/>
      <c r="I5" s="11"/>
      <c r="J5" s="12"/>
      <c r="K5" s="11"/>
      <c r="L5" s="12"/>
      <c r="M5" s="11"/>
      <c r="N5" s="12"/>
      <c r="O5" s="11"/>
      <c r="P5" s="10"/>
    </row>
    <row r="6" spans="2:18">
      <c r="B6" s="9"/>
      <c r="C6" s="19"/>
      <c r="D6" s="12"/>
      <c r="E6" s="19"/>
      <c r="F6" s="12"/>
      <c r="G6" s="19"/>
      <c r="H6" s="12"/>
      <c r="I6" s="19"/>
      <c r="J6" s="12"/>
      <c r="K6" s="19"/>
      <c r="L6" s="12"/>
      <c r="M6" s="19"/>
      <c r="N6" s="12"/>
      <c r="O6" s="19"/>
      <c r="P6" s="10"/>
    </row>
    <row r="7" spans="2:18">
      <c r="B7" s="9"/>
      <c r="C7" s="20"/>
      <c r="D7" s="12"/>
      <c r="E7" s="20"/>
      <c r="F7" s="12"/>
      <c r="G7" s="20"/>
      <c r="H7" s="12"/>
      <c r="I7" s="20"/>
      <c r="J7" s="12"/>
      <c r="K7" s="20"/>
      <c r="L7" s="12"/>
      <c r="M7" s="20"/>
      <c r="N7" s="12"/>
      <c r="O7" s="20"/>
      <c r="P7" s="10"/>
    </row>
    <row r="8" spans="2:18" ht="9.75" customHeight="1">
      <c r="B8" s="9"/>
      <c r="C8" s="11"/>
      <c r="D8" s="12"/>
      <c r="E8" s="11"/>
      <c r="F8" s="12"/>
      <c r="G8" s="11"/>
      <c r="H8" s="12"/>
      <c r="I8" s="11"/>
      <c r="J8" s="12"/>
      <c r="K8" s="11"/>
      <c r="L8" s="12"/>
      <c r="M8" s="11"/>
      <c r="N8" s="12"/>
      <c r="O8" s="11"/>
      <c r="P8" s="10"/>
    </row>
    <row r="9" spans="2:18">
      <c r="B9" s="9"/>
      <c r="C9" s="11"/>
      <c r="D9" s="12"/>
      <c r="E9" s="11"/>
      <c r="F9" s="12"/>
      <c r="G9" s="11"/>
      <c r="H9" s="12"/>
      <c r="I9" s="11"/>
      <c r="J9" s="12"/>
      <c r="K9" s="11"/>
      <c r="L9" s="12"/>
      <c r="M9" s="11"/>
      <c r="N9" s="12"/>
      <c r="O9" s="11"/>
      <c r="P9" s="14"/>
    </row>
    <row r="10" spans="2:18">
      <c r="B10" s="9"/>
      <c r="C10" s="19"/>
      <c r="D10" s="12"/>
      <c r="E10" s="19"/>
      <c r="F10" s="12"/>
      <c r="G10" s="19"/>
      <c r="H10" s="12"/>
      <c r="I10" s="19"/>
      <c r="J10" s="12"/>
      <c r="K10" s="19"/>
      <c r="L10" s="12"/>
      <c r="M10" s="19"/>
      <c r="N10" s="12"/>
      <c r="O10" s="19"/>
      <c r="P10" s="10"/>
    </row>
    <row r="11" spans="2:18">
      <c r="B11" s="9"/>
      <c r="C11" s="20"/>
      <c r="D11" s="12"/>
      <c r="E11" s="20"/>
      <c r="F11" s="12"/>
      <c r="G11" s="20"/>
      <c r="H11" s="12"/>
      <c r="I11" s="20"/>
      <c r="J11" s="12"/>
      <c r="K11" s="20"/>
      <c r="L11" s="12"/>
      <c r="M11" s="20"/>
      <c r="N11" s="12"/>
      <c r="O11" s="20"/>
      <c r="P11" s="10"/>
    </row>
    <row r="12" spans="2:18" ht="9.75" customHeight="1">
      <c r="B12" s="9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11"/>
      <c r="N12" s="12"/>
      <c r="O12" s="11"/>
      <c r="P12" s="10"/>
    </row>
    <row r="13" spans="2:18">
      <c r="B13" s="9"/>
      <c r="C13" s="11"/>
      <c r="D13" s="12"/>
      <c r="E13" s="11"/>
      <c r="F13" s="12"/>
      <c r="G13" s="11"/>
      <c r="H13" s="12"/>
      <c r="I13" s="11"/>
      <c r="J13" s="12"/>
      <c r="K13" s="11"/>
      <c r="L13" s="12"/>
      <c r="M13" s="11"/>
      <c r="N13" s="12"/>
      <c r="O13" s="11"/>
      <c r="P13" s="10"/>
    </row>
    <row r="14" spans="2:18">
      <c r="B14" s="9"/>
      <c r="C14" s="19"/>
      <c r="D14" s="12"/>
      <c r="E14" s="19"/>
      <c r="F14" s="12"/>
      <c r="G14" s="19"/>
      <c r="H14" s="12"/>
      <c r="I14" s="19"/>
      <c r="J14" s="12"/>
      <c r="K14" s="19"/>
      <c r="L14" s="12"/>
      <c r="M14" s="19"/>
      <c r="N14" s="12"/>
      <c r="O14" s="19"/>
      <c r="P14" s="10"/>
    </row>
    <row r="15" spans="2:18">
      <c r="B15" s="9"/>
      <c r="C15" s="20"/>
      <c r="D15" s="12"/>
      <c r="E15" s="20"/>
      <c r="F15" s="12"/>
      <c r="G15" s="20"/>
      <c r="H15" s="12"/>
      <c r="I15" s="20"/>
      <c r="J15" s="12"/>
      <c r="K15" s="20"/>
      <c r="L15" s="12"/>
      <c r="M15" s="20"/>
      <c r="N15" s="12"/>
      <c r="O15" s="20"/>
      <c r="P15" s="10"/>
    </row>
    <row r="16" spans="2:18" ht="9.75" customHeight="1">
      <c r="B16" s="9"/>
      <c r="C16" s="11"/>
      <c r="D16" s="12"/>
      <c r="E16" s="11"/>
      <c r="F16" s="12"/>
      <c r="G16" s="11"/>
      <c r="H16" s="12"/>
      <c r="I16" s="11"/>
      <c r="J16" s="12"/>
      <c r="K16" s="11"/>
      <c r="L16" s="12"/>
      <c r="M16" s="11"/>
      <c r="N16" s="12"/>
      <c r="O16" s="11"/>
      <c r="P16" s="10"/>
    </row>
    <row r="17" spans="2:16">
      <c r="B17" s="9"/>
      <c r="C17" s="11"/>
      <c r="D17" s="12"/>
      <c r="E17" s="11"/>
      <c r="F17" s="12"/>
      <c r="G17" s="11"/>
      <c r="H17" s="12"/>
      <c r="I17" s="11"/>
      <c r="J17" s="12"/>
      <c r="K17" s="11"/>
      <c r="L17" s="12"/>
      <c r="M17" s="11"/>
      <c r="N17" s="12"/>
      <c r="O17" s="11"/>
      <c r="P17" s="10"/>
    </row>
    <row r="18" spans="2:16">
      <c r="B18" s="9"/>
      <c r="C18" s="19"/>
      <c r="D18" s="12"/>
      <c r="E18" s="19"/>
      <c r="F18" s="12"/>
      <c r="G18" s="19"/>
      <c r="H18" s="12"/>
      <c r="I18" s="19"/>
      <c r="J18" s="12"/>
      <c r="K18" s="19"/>
      <c r="L18" s="12"/>
      <c r="M18" s="19"/>
      <c r="N18" s="12"/>
      <c r="O18" s="19"/>
      <c r="P18" s="10"/>
    </row>
    <row r="19" spans="2:16">
      <c r="B19" s="9"/>
      <c r="C19" s="20"/>
      <c r="D19" s="12"/>
      <c r="E19" s="20"/>
      <c r="F19" s="12"/>
      <c r="G19" s="20"/>
      <c r="H19" s="12"/>
      <c r="I19" s="20"/>
      <c r="J19" s="12"/>
      <c r="K19" s="20"/>
      <c r="L19" s="12"/>
      <c r="M19" s="20"/>
      <c r="N19" s="12"/>
      <c r="O19" s="20"/>
      <c r="P19" s="10"/>
    </row>
    <row r="20" spans="2:16" ht="9.75" customHeight="1">
      <c r="B20" s="9"/>
      <c r="C20" s="11"/>
      <c r="D20" s="12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0"/>
    </row>
    <row r="21" spans="2:16">
      <c r="B21" s="9"/>
      <c r="C21" s="11"/>
      <c r="D21" s="12"/>
      <c r="E21" s="11"/>
      <c r="F21" s="12"/>
      <c r="G21" s="11"/>
      <c r="H21" s="12"/>
      <c r="I21" s="11"/>
      <c r="J21" s="12"/>
      <c r="K21" s="11"/>
      <c r="L21" s="12"/>
      <c r="M21" s="11"/>
      <c r="N21" s="12"/>
      <c r="O21" s="11"/>
      <c r="P21" s="10"/>
    </row>
    <row r="22" spans="2:16">
      <c r="B22" s="9"/>
      <c r="C22" s="19"/>
      <c r="D22" s="12"/>
      <c r="E22" s="19"/>
      <c r="F22" s="12"/>
      <c r="G22" s="19"/>
      <c r="H22" s="12"/>
      <c r="I22" s="19"/>
      <c r="J22" s="12"/>
      <c r="K22" s="19"/>
      <c r="L22" s="12"/>
      <c r="M22" s="19"/>
      <c r="N22" s="12"/>
      <c r="O22" s="19"/>
      <c r="P22" s="10"/>
    </row>
    <row r="23" spans="2:16">
      <c r="B23" s="9"/>
      <c r="C23" s="20"/>
      <c r="D23" s="12"/>
      <c r="E23" s="20"/>
      <c r="F23" s="12"/>
      <c r="G23" s="20"/>
      <c r="H23" s="12"/>
      <c r="I23" s="20"/>
      <c r="J23" s="12"/>
      <c r="K23" s="20"/>
      <c r="L23" s="12"/>
      <c r="M23" s="20"/>
      <c r="N23" s="12"/>
      <c r="O23" s="20"/>
      <c r="P23" s="10"/>
    </row>
    <row r="24" spans="2:16" ht="9.75" customHeight="1">
      <c r="B24" s="9"/>
      <c r="C24" s="14"/>
      <c r="D24" s="9"/>
      <c r="E24" s="14"/>
      <c r="F24" s="9"/>
      <c r="G24" s="14"/>
      <c r="H24" s="9"/>
      <c r="I24" s="14"/>
      <c r="J24" s="9"/>
      <c r="K24" s="14"/>
      <c r="L24" s="9"/>
      <c r="M24" s="14"/>
      <c r="N24" s="9"/>
      <c r="O24" s="14"/>
      <c r="P24" s="10"/>
    </row>
    <row r="25" spans="2:16">
      <c r="B25" s="9"/>
      <c r="C25" s="11"/>
      <c r="D25" s="12"/>
      <c r="E25" s="11"/>
      <c r="F25" s="12"/>
      <c r="G25" s="11"/>
      <c r="H25" s="12"/>
      <c r="I25" s="11"/>
      <c r="J25" s="12"/>
      <c r="K25" s="11"/>
      <c r="L25" s="12"/>
      <c r="M25" s="11"/>
      <c r="N25" s="12"/>
      <c r="O25" s="11"/>
      <c r="P25" s="10"/>
    </row>
    <row r="26" spans="2:16">
      <c r="B26" s="9"/>
      <c r="C26" s="19"/>
      <c r="D26" s="12"/>
      <c r="E26" s="19"/>
      <c r="F26" s="12"/>
      <c r="G26" s="19"/>
      <c r="H26" s="12"/>
      <c r="I26" s="19"/>
      <c r="J26" s="12"/>
      <c r="K26" s="19"/>
      <c r="L26" s="12"/>
      <c r="M26" s="19"/>
      <c r="N26" s="12"/>
      <c r="O26" s="19"/>
      <c r="P26" s="10"/>
    </row>
    <row r="27" spans="2:16">
      <c r="B27" s="9"/>
      <c r="C27" s="20"/>
      <c r="D27" s="12"/>
      <c r="E27" s="20"/>
      <c r="F27" s="12"/>
      <c r="G27" s="20"/>
      <c r="H27" s="12"/>
      <c r="I27" s="20"/>
      <c r="J27" s="12"/>
      <c r="K27" s="20"/>
      <c r="L27" s="12"/>
      <c r="M27" s="20"/>
      <c r="N27" s="12"/>
      <c r="O27" s="20"/>
      <c r="P27" s="10"/>
    </row>
  </sheetData>
  <mergeCells count="1">
    <mergeCell ref="C4:O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13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名簿</vt:lpstr>
      <vt:lpstr>座席表作成</vt:lpstr>
      <vt:lpstr>席替えシート</vt:lpstr>
      <vt:lpstr>座席表作成!Print_Area</vt:lpstr>
      <vt:lpstr>席替えシート!Print_Area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2026-01-05T05:31:48Z</cp:lastPrinted>
  <dcterms:created xsi:type="dcterms:W3CDTF">2019-03-19T23:15:32Z</dcterms:created>
  <dcterms:modified xsi:type="dcterms:W3CDTF">2026-01-05T05:46:14Z</dcterms:modified>
  <cp:category/>
</cp:coreProperties>
</file>